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codeName="ThisWorkbook" defaultThemeVersion="124226"/>
  <xr:revisionPtr revIDLastSave="0" documentId="13_ncr:1_{3F8A7407-2E11-49A5-82C6-6C38B16DD0DD}" xr6:coauthVersionLast="47" xr6:coauthVersionMax="47" xr10:uidLastSave="{00000000-0000-0000-0000-000000000000}"/>
  <bookViews>
    <workbookView xWindow="-120" yWindow="-120" windowWidth="29040" windowHeight="15720" tabRatio="780" firstSheet="17" activeTab="21" xr2:uid="{00000000-000D-0000-FFFF-FFFF00000000}"/>
  </bookViews>
  <sheets>
    <sheet name="Cover" sheetId="67" r:id="rId1"/>
    <sheet name="Content" sheetId="31" r:id="rId2"/>
    <sheet name="Countries" sheetId="40" r:id="rId3"/>
    <sheet name="mitr_existence" sheetId="16" r:id="rId4"/>
    <sheet name="mitr_ceilings_euro" sheetId="20" r:id="rId5"/>
    <sheet name="mitr_max_rate" sheetId="43" r:id="rId6"/>
    <sheet name="mpit" sheetId="35" r:id="rId7"/>
    <sheet name="ltv" sheetId="7" r:id="rId8"/>
    <sheet name="loan_duration" sheetId="10" r:id="rId9"/>
    <sheet name="long_term_interest_rate" sheetId="53" r:id="rId10"/>
    <sheet name="mortgage_interest_rate" sheetId="68" r:id="rId11"/>
    <sheet name="mortgage_interest_rate_transp" sheetId="70" r:id="rId12"/>
    <sheet name="transfer_tax" sheetId="25" r:id="rId13"/>
    <sheet name="imputed_rent_existence" sheetId="63" r:id="rId14"/>
    <sheet name="property_tax_existence" sheetId="65" r:id="rId15"/>
    <sheet name="dwellings_national_currency" sheetId="49" r:id="rId16"/>
    <sheet name="tax_revenue_national_currency" sheetId="64" r:id="rId17"/>
    <sheet name="implicit_property_tax" sheetId="42" r:id="rId18"/>
    <sheet name="house_avg_size_m2" sheetId="47" r:id="rId19"/>
    <sheet name="house_price_m2_euro" sheetId="46" r:id="rId20"/>
    <sheet name="house_price_m2_euro_flipped" sheetId="69" r:id="rId21"/>
    <sheet name="house_price_m2_euro_fli_trans" sheetId="71" r:id="rId22"/>
    <sheet name="house_price_total_euro" sheetId="24" r:id="rId23"/>
    <sheet name="capital_gains_tax" sheetId="14" r:id="rId24"/>
    <sheet name="interest_tax" sheetId="12" r:id="rId25"/>
    <sheet name="cpi" sheetId="56" r:id="rId26"/>
    <sheet name="m, b and depr" sheetId="28" r:id="rId27"/>
    <sheet name="UCOH indicator" sheetId="66" r:id="rId28"/>
  </sheets>
  <definedNames>
    <definedName name="_ftn1" localSheetId="4">mitr_ceilings_euro!$A$35</definedName>
    <definedName name="_ftnref1" localSheetId="4">mitr_ceilings_euro!$A$32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71" l="1"/>
  <c r="H26" i="71" s="1"/>
  <c r="K25" i="71"/>
  <c r="J25" i="71" s="1"/>
  <c r="I25" i="71" s="1"/>
  <c r="H25" i="71" s="1"/>
  <c r="N24" i="71"/>
  <c r="M24" i="71"/>
  <c r="L24" i="71"/>
  <c r="K24" i="71" s="1"/>
  <c r="J24" i="71" s="1"/>
  <c r="I24" i="71" s="1"/>
  <c r="H24" i="71" s="1"/>
  <c r="N22" i="71"/>
  <c r="M22" i="71" s="1"/>
  <c r="L22" i="71" s="1"/>
  <c r="K22" i="71" s="1"/>
  <c r="J22" i="71" s="1"/>
  <c r="I22" i="71" s="1"/>
  <c r="H22" i="71" s="1"/>
  <c r="M14" i="71"/>
  <c r="L14" i="71"/>
  <c r="K14" i="71" s="1"/>
  <c r="J14" i="71" s="1"/>
  <c r="I14" i="71" s="1"/>
  <c r="H14" i="71" s="1"/>
  <c r="C13" i="71"/>
  <c r="J9" i="71"/>
  <c r="I9" i="71"/>
  <c r="H9" i="71" s="1"/>
  <c r="H6" i="71"/>
  <c r="F2" i="71"/>
  <c r="E2" i="71"/>
  <c r="D2" i="71"/>
  <c r="C2" i="71" s="1"/>
  <c r="X14" i="69"/>
  <c r="X13" i="69" s="1"/>
  <c r="X12" i="69" s="1"/>
  <c r="X11" i="69" s="1"/>
  <c r="X10" i="69" s="1"/>
  <c r="X9" i="69" s="1"/>
  <c r="X8" i="69" s="1"/>
  <c r="V14" i="69"/>
  <c r="V13" i="69" s="1"/>
  <c r="V12" i="69" s="1"/>
  <c r="V11" i="69" s="1"/>
  <c r="V10" i="69" s="1"/>
  <c r="V9" i="69" s="1"/>
  <c r="V8" i="69" s="1"/>
  <c r="N13" i="69"/>
  <c r="N12" i="69" s="1"/>
  <c r="N11" i="69" s="1"/>
  <c r="N10" i="69" s="1"/>
  <c r="N9" i="69" s="1"/>
  <c r="N8" i="69" s="1"/>
  <c r="Y11" i="69"/>
  <c r="Y10" i="69" s="1"/>
  <c r="Y9" i="69" s="1"/>
  <c r="Y8" i="69" s="1"/>
  <c r="I10" i="69"/>
  <c r="I9" i="69" s="1"/>
  <c r="I8" i="69" s="1"/>
  <c r="Z9" i="69"/>
  <c r="Z8" i="69" s="1"/>
  <c r="F8" i="69"/>
  <c r="B6" i="69"/>
  <c r="B5" i="69"/>
  <c r="B4" i="69" s="1"/>
  <c r="B3" i="69" s="1"/>
  <c r="M3" i="69"/>
  <c r="AA13" i="42"/>
  <c r="AA2" i="42" l="1"/>
  <c r="AA3" i="42"/>
  <c r="AA4" i="42"/>
  <c r="AA7" i="42"/>
  <c r="AA8" i="42"/>
  <c r="AA10" i="42"/>
  <c r="AA11" i="42"/>
  <c r="AA12" i="42"/>
  <c r="AA15" i="42"/>
  <c r="AA17" i="42"/>
  <c r="AA18" i="42"/>
  <c r="AA19" i="42"/>
  <c r="AA21" i="42"/>
  <c r="AA22" i="42"/>
  <c r="AA23" i="42"/>
  <c r="AA24" i="42"/>
  <c r="AA25" i="42"/>
  <c r="AA26" i="42"/>
  <c r="AA27" i="42"/>
  <c r="AA28" i="42"/>
  <c r="Z2" i="42"/>
  <c r="Z3" i="42"/>
  <c r="Z4" i="42"/>
  <c r="Z7" i="42"/>
  <c r="Z8" i="42"/>
  <c r="Z10" i="42"/>
  <c r="Z11" i="42"/>
  <c r="Z12" i="42"/>
  <c r="Z13" i="42"/>
  <c r="Z15" i="42"/>
  <c r="Z17" i="42"/>
  <c r="Z18" i="42"/>
  <c r="Z19" i="42"/>
  <c r="Z21" i="42"/>
  <c r="Z22" i="42"/>
  <c r="Z23" i="42"/>
  <c r="Z24" i="42"/>
  <c r="Z25" i="42"/>
  <c r="Z26" i="42"/>
  <c r="Z27" i="42"/>
  <c r="Z28" i="42"/>
  <c r="AA3" i="24" l="1"/>
  <c r="AA4" i="24"/>
  <c r="AA5" i="24"/>
  <c r="AA6" i="24"/>
  <c r="AA7" i="24"/>
  <c r="AA8" i="24"/>
  <c r="AA9" i="24"/>
  <c r="AA10" i="24"/>
  <c r="AA11" i="24"/>
  <c r="AA12" i="24"/>
  <c r="AA13" i="24"/>
  <c r="AA14" i="24"/>
  <c r="AA15" i="24"/>
  <c r="AA16" i="24"/>
  <c r="AA17" i="24"/>
  <c r="AA18" i="24"/>
  <c r="AA19" i="24"/>
  <c r="AA20" i="24"/>
  <c r="AA21" i="24"/>
  <c r="AA22" i="24"/>
  <c r="AA23" i="24"/>
  <c r="AA24" i="24"/>
  <c r="AA25" i="24"/>
  <c r="AA26" i="24"/>
  <c r="AA27" i="24"/>
  <c r="AA28" i="24"/>
  <c r="AA2" i="24"/>
  <c r="AA10" i="43" l="1"/>
  <c r="AA7" i="20"/>
  <c r="X22" i="42" l="1"/>
  <c r="Y22" i="42"/>
  <c r="X23" i="42"/>
  <c r="Y23" i="42"/>
  <c r="X24" i="42"/>
  <c r="Y24" i="42"/>
  <c r="X25" i="42"/>
  <c r="Y25" i="42"/>
  <c r="X26" i="42"/>
  <c r="Y26" i="42"/>
  <c r="X27" i="42"/>
  <c r="Y27" i="42"/>
  <c r="X28" i="42"/>
  <c r="Y28" i="42"/>
  <c r="Y21" i="42"/>
  <c r="X18" i="42"/>
  <c r="Y18" i="42"/>
  <c r="X19" i="42"/>
  <c r="Y19" i="42"/>
  <c r="Y17" i="42"/>
  <c r="Y15" i="42"/>
  <c r="X12" i="42"/>
  <c r="Y12" i="42"/>
  <c r="X13" i="42"/>
  <c r="Y13" i="42"/>
  <c r="Y11" i="42"/>
  <c r="Y10" i="42"/>
  <c r="Y8" i="42"/>
  <c r="Y7" i="42"/>
  <c r="Y4" i="42"/>
  <c r="Y3" i="42"/>
  <c r="Y2" i="42"/>
  <c r="Y2" i="24" l="1"/>
  <c r="Z2" i="24"/>
  <c r="Y3" i="24"/>
  <c r="Z3" i="24"/>
  <c r="Y4" i="24"/>
  <c r="Z4" i="24"/>
  <c r="Y5" i="24"/>
  <c r="Z5" i="24"/>
  <c r="Y6" i="24"/>
  <c r="Z6" i="24"/>
  <c r="Y7" i="24"/>
  <c r="Z7" i="24"/>
  <c r="Y8" i="24"/>
  <c r="Z8" i="24"/>
  <c r="Y9" i="24"/>
  <c r="Z9" i="24"/>
  <c r="Y10" i="24"/>
  <c r="Z10" i="24"/>
  <c r="Y11" i="24"/>
  <c r="Z11" i="24"/>
  <c r="Y12" i="24"/>
  <c r="Z12" i="24"/>
  <c r="Y13" i="24"/>
  <c r="Z13" i="24"/>
  <c r="Y14" i="24"/>
  <c r="Z14" i="24"/>
  <c r="Y15" i="24"/>
  <c r="Z15" i="24"/>
  <c r="Y16" i="24"/>
  <c r="Z16" i="24"/>
  <c r="Y17" i="24"/>
  <c r="Z17" i="24"/>
  <c r="Y18" i="24"/>
  <c r="Z18" i="24"/>
  <c r="Y19" i="24"/>
  <c r="Z19" i="24"/>
  <c r="Y20" i="24"/>
  <c r="Z20" i="24"/>
  <c r="Y21" i="24"/>
  <c r="Z21" i="24"/>
  <c r="Y22" i="24"/>
  <c r="Z22" i="24"/>
  <c r="Y23" i="24"/>
  <c r="Z23" i="24"/>
  <c r="Y24" i="24"/>
  <c r="Z24" i="24"/>
  <c r="Y25" i="24"/>
  <c r="Z25" i="24"/>
  <c r="Y26" i="24"/>
  <c r="Z26" i="24"/>
  <c r="Y27" i="24"/>
  <c r="Z27" i="24"/>
  <c r="Y28" i="24"/>
  <c r="Z28" i="24"/>
  <c r="X18" i="24" l="1"/>
  <c r="K9" i="24"/>
  <c r="L9" i="24"/>
  <c r="M9" i="24"/>
  <c r="N9" i="24"/>
  <c r="O9" i="24"/>
  <c r="P9" i="24"/>
  <c r="Q9" i="24"/>
  <c r="R9" i="24"/>
  <c r="S9" i="24"/>
  <c r="T9" i="24"/>
  <c r="U9" i="24"/>
  <c r="V9" i="24"/>
  <c r="W9" i="24"/>
  <c r="X9" i="24"/>
  <c r="O11" i="24" l="1"/>
  <c r="D4" i="24"/>
  <c r="E4" i="24"/>
  <c r="G5" i="24"/>
  <c r="G7" i="24"/>
  <c r="F18" i="24"/>
  <c r="G20" i="24"/>
  <c r="G17" i="24"/>
  <c r="G18" i="24"/>
  <c r="X3" i="24"/>
  <c r="X4" i="24"/>
  <c r="X5" i="24"/>
  <c r="X6" i="24"/>
  <c r="X7" i="24"/>
  <c r="X8" i="24"/>
  <c r="X10" i="24"/>
  <c r="X11" i="24"/>
  <c r="X12" i="24"/>
  <c r="X13" i="24"/>
  <c r="X14" i="24"/>
  <c r="X15" i="24"/>
  <c r="X16" i="24"/>
  <c r="X17" i="24"/>
  <c r="X19" i="24"/>
  <c r="X20" i="24"/>
  <c r="X21" i="24"/>
  <c r="X22" i="24"/>
  <c r="X23" i="24"/>
  <c r="X24" i="24"/>
  <c r="X25" i="24"/>
  <c r="X26" i="24"/>
  <c r="X27" i="24"/>
  <c r="X28" i="24"/>
  <c r="X2" i="24"/>
  <c r="F4" i="24"/>
  <c r="G4" i="24"/>
  <c r="I20" i="24"/>
  <c r="F2" i="46" l="1"/>
  <c r="H6" i="46"/>
  <c r="J9" i="46"/>
  <c r="C13" i="46"/>
  <c r="M14" i="46"/>
  <c r="L14" i="46" s="1"/>
  <c r="K14" i="46" s="1"/>
  <c r="J14" i="46" s="1"/>
  <c r="I14" i="46" s="1"/>
  <c r="H14" i="46" s="1"/>
  <c r="N22" i="46"/>
  <c r="M22" i="46" s="1"/>
  <c r="L22" i="46" s="1"/>
  <c r="K22" i="46" s="1"/>
  <c r="J22" i="46" s="1"/>
  <c r="I22" i="46" s="1"/>
  <c r="H22" i="46" s="1"/>
  <c r="N24" i="46"/>
  <c r="M24" i="46" s="1"/>
  <c r="L24" i="46" s="1"/>
  <c r="K24" i="46" s="1"/>
  <c r="J24" i="46" s="1"/>
  <c r="I24" i="46" s="1"/>
  <c r="H24" i="46" s="1"/>
  <c r="K25" i="46"/>
  <c r="J25" i="46" s="1"/>
  <c r="I25" i="46" s="1"/>
  <c r="H25" i="46" s="1"/>
  <c r="I26" i="46"/>
  <c r="H26" i="46" s="1"/>
  <c r="I9" i="46" l="1"/>
  <c r="J9" i="24"/>
  <c r="E2" i="46"/>
  <c r="F2" i="24"/>
  <c r="H18" i="24"/>
  <c r="H20" i="24"/>
  <c r="J20" i="24"/>
  <c r="K20" i="24"/>
  <c r="L20" i="24"/>
  <c r="M20" i="24"/>
  <c r="N20" i="24"/>
  <c r="O20" i="24"/>
  <c r="P20" i="24"/>
  <c r="Q20" i="24"/>
  <c r="R20" i="24"/>
  <c r="S20" i="24"/>
  <c r="T20" i="24"/>
  <c r="U20" i="24"/>
  <c r="V20" i="24"/>
  <c r="W20" i="24"/>
  <c r="D2" i="46" l="1"/>
  <c r="E2" i="24"/>
  <c r="H9" i="46"/>
  <c r="H9" i="24" s="1"/>
  <c r="I9" i="24"/>
  <c r="B3" i="42"/>
  <c r="C3" i="42"/>
  <c r="D3" i="42"/>
  <c r="E3" i="42"/>
  <c r="F3" i="42"/>
  <c r="G3" i="42"/>
  <c r="H3" i="42"/>
  <c r="I3" i="42"/>
  <c r="J3" i="42"/>
  <c r="K3" i="42"/>
  <c r="L3" i="42"/>
  <c r="M3" i="42"/>
  <c r="N3" i="42"/>
  <c r="O3" i="42"/>
  <c r="P3" i="42"/>
  <c r="Q3" i="42"/>
  <c r="R3" i="42"/>
  <c r="S3" i="42"/>
  <c r="T3" i="42"/>
  <c r="U3" i="42"/>
  <c r="V3" i="42"/>
  <c r="W3" i="42"/>
  <c r="X3" i="42"/>
  <c r="B4" i="42"/>
  <c r="C4" i="42"/>
  <c r="D4" i="42"/>
  <c r="E4" i="42"/>
  <c r="F4" i="42"/>
  <c r="G4" i="42"/>
  <c r="H4" i="42"/>
  <c r="I4" i="42"/>
  <c r="J4" i="42"/>
  <c r="K4" i="42"/>
  <c r="L4" i="42"/>
  <c r="M4" i="42"/>
  <c r="N4" i="42"/>
  <c r="O4" i="42"/>
  <c r="P4" i="42"/>
  <c r="Q4" i="42"/>
  <c r="R4" i="42"/>
  <c r="S4" i="42"/>
  <c r="T4" i="42"/>
  <c r="U4" i="42"/>
  <c r="V4" i="42"/>
  <c r="W4" i="42"/>
  <c r="X4" i="42"/>
  <c r="B5" i="42"/>
  <c r="C5" i="42"/>
  <c r="D5" i="42"/>
  <c r="E5" i="42"/>
  <c r="F5" i="42"/>
  <c r="G5" i="42"/>
  <c r="H5" i="42"/>
  <c r="I5" i="42"/>
  <c r="J5" i="42"/>
  <c r="K5" i="42"/>
  <c r="L5" i="42"/>
  <c r="M5" i="42"/>
  <c r="N5" i="42"/>
  <c r="O5" i="42"/>
  <c r="P5" i="42"/>
  <c r="Q5" i="42"/>
  <c r="R5" i="42"/>
  <c r="S5" i="42"/>
  <c r="T5" i="42"/>
  <c r="U5" i="42"/>
  <c r="V5" i="42"/>
  <c r="W5" i="42"/>
  <c r="X5" i="42"/>
  <c r="B6" i="42"/>
  <c r="C6" i="42"/>
  <c r="D6" i="42"/>
  <c r="E6" i="42"/>
  <c r="F6" i="42"/>
  <c r="G6" i="42"/>
  <c r="H6" i="42"/>
  <c r="I6" i="42"/>
  <c r="J6" i="42"/>
  <c r="K6" i="42"/>
  <c r="L6" i="42"/>
  <c r="M6" i="42"/>
  <c r="N6" i="42"/>
  <c r="O6" i="42"/>
  <c r="P6" i="42"/>
  <c r="Q6" i="42"/>
  <c r="R6" i="42"/>
  <c r="S6" i="42"/>
  <c r="T6" i="42"/>
  <c r="U6" i="42"/>
  <c r="V6" i="42"/>
  <c r="W6" i="42"/>
  <c r="B7" i="42"/>
  <c r="C7" i="42"/>
  <c r="D7" i="42"/>
  <c r="E7" i="42"/>
  <c r="F7" i="42"/>
  <c r="G7" i="42"/>
  <c r="H7" i="42"/>
  <c r="I7" i="42"/>
  <c r="J7" i="42"/>
  <c r="K7" i="42"/>
  <c r="L7" i="42"/>
  <c r="M7" i="42"/>
  <c r="N7" i="42"/>
  <c r="O7" i="42"/>
  <c r="P7" i="42"/>
  <c r="Q7" i="42"/>
  <c r="R7" i="42"/>
  <c r="S7" i="42"/>
  <c r="T7" i="42"/>
  <c r="U7" i="42"/>
  <c r="V7" i="42"/>
  <c r="W7" i="42"/>
  <c r="X7" i="42"/>
  <c r="B8" i="42"/>
  <c r="C8" i="42"/>
  <c r="D8" i="42"/>
  <c r="E8" i="42"/>
  <c r="F8" i="42"/>
  <c r="G8" i="42"/>
  <c r="H8" i="42"/>
  <c r="I8" i="42"/>
  <c r="J8" i="42"/>
  <c r="K8" i="42"/>
  <c r="L8" i="42"/>
  <c r="M8" i="42"/>
  <c r="N8" i="42"/>
  <c r="O8" i="42"/>
  <c r="P8" i="42"/>
  <c r="Q8" i="42"/>
  <c r="R8" i="42"/>
  <c r="S8" i="42"/>
  <c r="T8" i="42"/>
  <c r="U8" i="42"/>
  <c r="V8" i="42"/>
  <c r="W8" i="42"/>
  <c r="X8" i="42"/>
  <c r="B9" i="42"/>
  <c r="C9" i="42"/>
  <c r="D9" i="42"/>
  <c r="E9" i="42"/>
  <c r="F9" i="42"/>
  <c r="G9" i="42"/>
  <c r="H9" i="42"/>
  <c r="I9" i="42"/>
  <c r="J9" i="42"/>
  <c r="K9" i="42"/>
  <c r="L9" i="42"/>
  <c r="M9" i="42"/>
  <c r="N9" i="42"/>
  <c r="O9" i="42"/>
  <c r="P9" i="42"/>
  <c r="Q9" i="42"/>
  <c r="R9" i="42"/>
  <c r="S9" i="42"/>
  <c r="T9" i="42"/>
  <c r="U9" i="42"/>
  <c r="V9" i="42"/>
  <c r="W9" i="42"/>
  <c r="B10" i="42"/>
  <c r="C10" i="42"/>
  <c r="D10" i="42"/>
  <c r="E10" i="42"/>
  <c r="F10" i="42"/>
  <c r="G10" i="42"/>
  <c r="H10" i="42"/>
  <c r="I10" i="42"/>
  <c r="J10" i="42"/>
  <c r="K10" i="42"/>
  <c r="L10" i="42"/>
  <c r="M10" i="42"/>
  <c r="N10" i="42"/>
  <c r="O10" i="42"/>
  <c r="P10" i="42"/>
  <c r="Q10" i="42"/>
  <c r="R10" i="42"/>
  <c r="S10" i="42"/>
  <c r="T10" i="42"/>
  <c r="U10" i="42"/>
  <c r="V10" i="42"/>
  <c r="W10" i="42"/>
  <c r="X10" i="42"/>
  <c r="B11" i="42"/>
  <c r="C11" i="42"/>
  <c r="D11" i="42"/>
  <c r="E11" i="42"/>
  <c r="F11" i="42"/>
  <c r="G11" i="42"/>
  <c r="H11" i="42"/>
  <c r="I11" i="42"/>
  <c r="J11" i="42"/>
  <c r="K11" i="42"/>
  <c r="L11" i="42"/>
  <c r="M11" i="42"/>
  <c r="N11" i="42"/>
  <c r="O11" i="42"/>
  <c r="P11" i="42"/>
  <c r="Q11" i="42"/>
  <c r="R11" i="42"/>
  <c r="S11" i="42"/>
  <c r="T11" i="42"/>
  <c r="U11" i="42"/>
  <c r="V11" i="42"/>
  <c r="W11" i="42"/>
  <c r="X11" i="42"/>
  <c r="B12" i="42"/>
  <c r="C12" i="42"/>
  <c r="D12" i="42"/>
  <c r="E12" i="42"/>
  <c r="F12" i="42"/>
  <c r="G12" i="42"/>
  <c r="H12" i="42"/>
  <c r="I12" i="42"/>
  <c r="J12" i="42"/>
  <c r="K12" i="42"/>
  <c r="L12" i="42"/>
  <c r="M12" i="42"/>
  <c r="N12" i="42"/>
  <c r="O12" i="42"/>
  <c r="P12" i="42"/>
  <c r="Q12" i="42"/>
  <c r="R12" i="42"/>
  <c r="S12" i="42"/>
  <c r="T12" i="42"/>
  <c r="U12" i="42"/>
  <c r="V12" i="42"/>
  <c r="W12" i="42"/>
  <c r="B13" i="42"/>
  <c r="C13" i="42"/>
  <c r="D13" i="42"/>
  <c r="E13" i="42"/>
  <c r="F13" i="42"/>
  <c r="G13" i="42"/>
  <c r="H13" i="42"/>
  <c r="I13" i="42"/>
  <c r="J13" i="42"/>
  <c r="K13" i="42"/>
  <c r="L13" i="42"/>
  <c r="M13" i="42"/>
  <c r="N13" i="42"/>
  <c r="O13" i="42"/>
  <c r="P13" i="42"/>
  <c r="Q13" i="42"/>
  <c r="R13" i="42"/>
  <c r="S13" i="42"/>
  <c r="T13" i="42"/>
  <c r="U13" i="42"/>
  <c r="V13" i="42"/>
  <c r="W13" i="42"/>
  <c r="B14" i="42"/>
  <c r="C14" i="42"/>
  <c r="D14" i="42"/>
  <c r="E14" i="42"/>
  <c r="F14" i="42"/>
  <c r="G14" i="42"/>
  <c r="H14" i="42"/>
  <c r="I14" i="42"/>
  <c r="J14" i="42"/>
  <c r="K14" i="42"/>
  <c r="L14" i="42"/>
  <c r="M14" i="42"/>
  <c r="N14" i="42"/>
  <c r="O14" i="42"/>
  <c r="P14" i="42"/>
  <c r="Q14" i="42"/>
  <c r="R14" i="42"/>
  <c r="S14" i="42"/>
  <c r="T14" i="42"/>
  <c r="U14" i="42"/>
  <c r="V14" i="42"/>
  <c r="W14" i="42"/>
  <c r="X14" i="42"/>
  <c r="D15" i="42"/>
  <c r="E15" i="42"/>
  <c r="F15" i="42"/>
  <c r="G15" i="42"/>
  <c r="H15" i="42"/>
  <c r="I15" i="42"/>
  <c r="J15" i="42"/>
  <c r="K15" i="42"/>
  <c r="L15" i="42"/>
  <c r="M15" i="42"/>
  <c r="N15" i="42"/>
  <c r="O15" i="42"/>
  <c r="P15" i="42"/>
  <c r="Q15" i="42"/>
  <c r="R15" i="42"/>
  <c r="S15" i="42"/>
  <c r="T15" i="42"/>
  <c r="B16" i="42"/>
  <c r="C16" i="42"/>
  <c r="D16" i="42"/>
  <c r="E16" i="42"/>
  <c r="F16" i="42"/>
  <c r="G16" i="42"/>
  <c r="H16" i="42"/>
  <c r="I16" i="42"/>
  <c r="J16" i="42"/>
  <c r="K16" i="42"/>
  <c r="L16" i="42"/>
  <c r="M16" i="42"/>
  <c r="N16" i="42"/>
  <c r="O16" i="42"/>
  <c r="P16" i="42"/>
  <c r="Q16" i="42"/>
  <c r="R16" i="42"/>
  <c r="S16" i="42"/>
  <c r="T16" i="42"/>
  <c r="U16" i="42"/>
  <c r="V16" i="42"/>
  <c r="W16" i="42"/>
  <c r="X16" i="42"/>
  <c r="B17" i="42"/>
  <c r="C17" i="42"/>
  <c r="D17" i="42"/>
  <c r="E17" i="42"/>
  <c r="F17" i="42"/>
  <c r="G17" i="42"/>
  <c r="H17" i="42"/>
  <c r="I17" i="42"/>
  <c r="J17" i="42"/>
  <c r="K17" i="42"/>
  <c r="L17" i="42"/>
  <c r="M17" i="42"/>
  <c r="N17" i="42"/>
  <c r="O17" i="42"/>
  <c r="P17" i="42"/>
  <c r="Q17" i="42"/>
  <c r="R17" i="42"/>
  <c r="S17" i="42"/>
  <c r="T17" i="42"/>
  <c r="U17" i="42"/>
  <c r="V17" i="42"/>
  <c r="W17" i="42"/>
  <c r="B18" i="42"/>
  <c r="C18" i="42"/>
  <c r="D18" i="42"/>
  <c r="E18" i="42"/>
  <c r="F18" i="42"/>
  <c r="G18" i="42"/>
  <c r="H18" i="42"/>
  <c r="I18" i="42"/>
  <c r="J18" i="42"/>
  <c r="K18" i="42"/>
  <c r="L18" i="42"/>
  <c r="M18" i="42"/>
  <c r="N18" i="42"/>
  <c r="O18" i="42"/>
  <c r="P18" i="42"/>
  <c r="Q18" i="42"/>
  <c r="R18" i="42"/>
  <c r="S18" i="42"/>
  <c r="T18" i="42"/>
  <c r="U18" i="42"/>
  <c r="V18" i="42"/>
  <c r="W18" i="42"/>
  <c r="B19" i="42"/>
  <c r="C19" i="42"/>
  <c r="D19" i="42"/>
  <c r="E19" i="42"/>
  <c r="F19" i="42"/>
  <c r="G19" i="42"/>
  <c r="H19" i="42"/>
  <c r="I19" i="42"/>
  <c r="J19" i="42"/>
  <c r="K19" i="42"/>
  <c r="L19" i="42"/>
  <c r="M19" i="42"/>
  <c r="N19" i="42"/>
  <c r="O19" i="42"/>
  <c r="P19" i="42"/>
  <c r="Q19" i="42"/>
  <c r="R19" i="42"/>
  <c r="S19" i="42"/>
  <c r="T19" i="42"/>
  <c r="U19" i="42"/>
  <c r="V19" i="42"/>
  <c r="W19" i="42"/>
  <c r="B20" i="42"/>
  <c r="C20" i="42"/>
  <c r="D20" i="42"/>
  <c r="E20" i="42"/>
  <c r="F20" i="42"/>
  <c r="G20" i="42"/>
  <c r="H20" i="42"/>
  <c r="I20" i="42"/>
  <c r="J20" i="42"/>
  <c r="K20" i="42"/>
  <c r="L20" i="42"/>
  <c r="M20" i="42"/>
  <c r="N20" i="42"/>
  <c r="O20" i="42"/>
  <c r="P20" i="42"/>
  <c r="Q20" i="42"/>
  <c r="R20" i="42"/>
  <c r="S20" i="42"/>
  <c r="T20" i="42"/>
  <c r="U20" i="42"/>
  <c r="V20" i="42"/>
  <c r="W20" i="42"/>
  <c r="X20" i="42"/>
  <c r="B21" i="42"/>
  <c r="C21" i="42"/>
  <c r="D21" i="42"/>
  <c r="E21" i="42"/>
  <c r="F21" i="42"/>
  <c r="G21" i="42"/>
  <c r="H21" i="42"/>
  <c r="I21" i="42"/>
  <c r="J21" i="42"/>
  <c r="K21" i="42"/>
  <c r="L21" i="42"/>
  <c r="M21" i="42"/>
  <c r="N21" i="42"/>
  <c r="O21" i="42"/>
  <c r="P21" i="42"/>
  <c r="Q21" i="42"/>
  <c r="R21" i="42"/>
  <c r="S21" i="42"/>
  <c r="T21" i="42"/>
  <c r="U21" i="42"/>
  <c r="V21" i="42"/>
  <c r="W21" i="42"/>
  <c r="X21" i="42"/>
  <c r="B22" i="42"/>
  <c r="C22" i="42"/>
  <c r="D22" i="42"/>
  <c r="E22" i="42"/>
  <c r="F22" i="42"/>
  <c r="G22" i="42"/>
  <c r="H22" i="42"/>
  <c r="I22" i="42"/>
  <c r="J22" i="42"/>
  <c r="K22" i="42"/>
  <c r="L22" i="42"/>
  <c r="M22" i="42"/>
  <c r="N22" i="42"/>
  <c r="O22" i="42"/>
  <c r="P22" i="42"/>
  <c r="Q22" i="42"/>
  <c r="R22" i="42"/>
  <c r="S22" i="42"/>
  <c r="T22" i="42"/>
  <c r="U22" i="42"/>
  <c r="V22" i="42"/>
  <c r="W22" i="42"/>
  <c r="B23" i="42"/>
  <c r="C23" i="42"/>
  <c r="D23" i="42"/>
  <c r="E23" i="42"/>
  <c r="F23" i="42"/>
  <c r="G23" i="42"/>
  <c r="H23" i="42"/>
  <c r="I23" i="42"/>
  <c r="J23" i="42"/>
  <c r="K23" i="42"/>
  <c r="L23" i="42"/>
  <c r="M23" i="42"/>
  <c r="N23" i="42"/>
  <c r="O23" i="42"/>
  <c r="P23" i="42"/>
  <c r="Q23" i="42"/>
  <c r="R23" i="42"/>
  <c r="S23" i="42"/>
  <c r="T23" i="42"/>
  <c r="U23" i="42"/>
  <c r="V23" i="42"/>
  <c r="W23" i="42"/>
  <c r="B24" i="42"/>
  <c r="C24" i="42"/>
  <c r="D24" i="42"/>
  <c r="E24" i="42"/>
  <c r="F24" i="42"/>
  <c r="G24" i="42"/>
  <c r="H24" i="42"/>
  <c r="I24" i="42"/>
  <c r="J24" i="42"/>
  <c r="K24" i="42"/>
  <c r="L24" i="42"/>
  <c r="M24" i="42"/>
  <c r="N24" i="42"/>
  <c r="O24" i="42"/>
  <c r="P24" i="42"/>
  <c r="Q24" i="42"/>
  <c r="R24" i="42"/>
  <c r="S24" i="42"/>
  <c r="T24" i="42"/>
  <c r="U24" i="42"/>
  <c r="V24" i="42"/>
  <c r="W24" i="42"/>
  <c r="B25" i="42"/>
  <c r="C25" i="42"/>
  <c r="D25" i="42"/>
  <c r="E25" i="42"/>
  <c r="F25" i="42"/>
  <c r="G25" i="42"/>
  <c r="H25" i="42"/>
  <c r="I25" i="42"/>
  <c r="J25" i="42"/>
  <c r="K25" i="42"/>
  <c r="L25" i="42"/>
  <c r="M25" i="42"/>
  <c r="N25" i="42"/>
  <c r="O25" i="42"/>
  <c r="P25" i="42"/>
  <c r="Q25" i="42"/>
  <c r="R25" i="42"/>
  <c r="S25" i="42"/>
  <c r="T25" i="42"/>
  <c r="U25" i="42"/>
  <c r="V25" i="42"/>
  <c r="W25" i="42"/>
  <c r="B26" i="42"/>
  <c r="C26" i="42"/>
  <c r="D26" i="42"/>
  <c r="E26" i="42"/>
  <c r="F26" i="42"/>
  <c r="G26" i="42"/>
  <c r="H26" i="42"/>
  <c r="I26" i="42"/>
  <c r="J26" i="42"/>
  <c r="K26" i="42"/>
  <c r="L26" i="42"/>
  <c r="M26" i="42"/>
  <c r="N26" i="42"/>
  <c r="O26" i="42"/>
  <c r="P26" i="42"/>
  <c r="Q26" i="42"/>
  <c r="R26" i="42"/>
  <c r="S26" i="42"/>
  <c r="T26" i="42"/>
  <c r="U26" i="42"/>
  <c r="V26" i="42"/>
  <c r="W26" i="42"/>
  <c r="O27" i="42"/>
  <c r="P27" i="42"/>
  <c r="Q27" i="42"/>
  <c r="R27" i="42"/>
  <c r="S27" i="42"/>
  <c r="B28" i="42"/>
  <c r="C28" i="42"/>
  <c r="D28" i="42"/>
  <c r="E28" i="42"/>
  <c r="F28" i="42"/>
  <c r="G28" i="42"/>
  <c r="H28" i="42"/>
  <c r="I28" i="42"/>
  <c r="J28" i="42"/>
  <c r="K28" i="42"/>
  <c r="L28" i="42"/>
  <c r="M28" i="42"/>
  <c r="N28" i="42"/>
  <c r="O28" i="42"/>
  <c r="P28" i="42"/>
  <c r="Q28" i="42"/>
  <c r="R28" i="42"/>
  <c r="S28" i="42"/>
  <c r="T28" i="42"/>
  <c r="U28" i="42"/>
  <c r="V28" i="42"/>
  <c r="W28" i="42"/>
  <c r="C2" i="42"/>
  <c r="D2" i="42"/>
  <c r="E2" i="42"/>
  <c r="F2" i="42"/>
  <c r="G2" i="42"/>
  <c r="H2" i="42"/>
  <c r="I2" i="42"/>
  <c r="J2" i="42"/>
  <c r="K2" i="42"/>
  <c r="L2" i="42"/>
  <c r="M2" i="42"/>
  <c r="N2" i="42"/>
  <c r="O2" i="42"/>
  <c r="P2" i="42"/>
  <c r="Q2" i="42"/>
  <c r="R2" i="42"/>
  <c r="S2" i="42"/>
  <c r="T2" i="42"/>
  <c r="U2" i="42"/>
  <c r="V2" i="42"/>
  <c r="W2" i="42"/>
  <c r="X2" i="42"/>
  <c r="B2" i="42"/>
  <c r="C2" i="46" l="1"/>
  <c r="C2" i="24" s="1"/>
  <c r="D2" i="24"/>
  <c r="X17" i="42" l="1"/>
  <c r="X6" i="42"/>
  <c r="X9" i="42"/>
  <c r="U15" i="42"/>
  <c r="T27" i="42"/>
  <c r="N27" i="42"/>
  <c r="M27" i="42" l="1"/>
  <c r="U27" i="42"/>
  <c r="V15" i="42"/>
  <c r="B28" i="24"/>
  <c r="C15" i="42" l="1"/>
  <c r="W15" i="42"/>
  <c r="L27" i="42"/>
  <c r="V27" i="42"/>
  <c r="C28" i="24"/>
  <c r="D28" i="24"/>
  <c r="E28" i="24"/>
  <c r="F28" i="24"/>
  <c r="G28" i="24"/>
  <c r="H28" i="24"/>
  <c r="I28" i="24"/>
  <c r="J28" i="24"/>
  <c r="K28" i="24"/>
  <c r="L28" i="24"/>
  <c r="M28" i="24"/>
  <c r="N28" i="24"/>
  <c r="O28" i="24"/>
  <c r="P28" i="24"/>
  <c r="Q28" i="24"/>
  <c r="R28" i="24"/>
  <c r="S28" i="24"/>
  <c r="T28" i="24"/>
  <c r="U28" i="24"/>
  <c r="V28" i="24"/>
  <c r="W28" i="24"/>
  <c r="C27" i="24"/>
  <c r="D27" i="24"/>
  <c r="E27" i="24"/>
  <c r="F27" i="24"/>
  <c r="G27" i="24"/>
  <c r="H27" i="24"/>
  <c r="I27" i="24"/>
  <c r="J27" i="24"/>
  <c r="K27" i="24"/>
  <c r="L27" i="24"/>
  <c r="M27" i="24"/>
  <c r="N27" i="24"/>
  <c r="O27" i="24"/>
  <c r="P27" i="24"/>
  <c r="Q27" i="24"/>
  <c r="R27" i="24"/>
  <c r="S27" i="24"/>
  <c r="T27" i="24"/>
  <c r="U27" i="24"/>
  <c r="V27" i="24"/>
  <c r="W27" i="24"/>
  <c r="J26" i="24"/>
  <c r="K26" i="24"/>
  <c r="L26" i="24"/>
  <c r="M26" i="24"/>
  <c r="N26" i="24"/>
  <c r="O26" i="24"/>
  <c r="P26" i="24"/>
  <c r="Q26" i="24"/>
  <c r="R26" i="24"/>
  <c r="S26" i="24"/>
  <c r="T26" i="24"/>
  <c r="U26" i="24"/>
  <c r="V26" i="24"/>
  <c r="W26" i="24"/>
  <c r="L25" i="24"/>
  <c r="M25" i="24"/>
  <c r="N25" i="24"/>
  <c r="O25" i="24"/>
  <c r="P25" i="24"/>
  <c r="Q25" i="24"/>
  <c r="R25" i="24"/>
  <c r="S25" i="24"/>
  <c r="T25" i="24"/>
  <c r="U25" i="24"/>
  <c r="V25" i="24"/>
  <c r="W25" i="24"/>
  <c r="O24" i="24"/>
  <c r="P24" i="24"/>
  <c r="Q24" i="24"/>
  <c r="R24" i="24"/>
  <c r="S24" i="24"/>
  <c r="T24" i="24"/>
  <c r="U24" i="24"/>
  <c r="V24" i="24"/>
  <c r="W24" i="24"/>
  <c r="C23" i="24"/>
  <c r="D23" i="24"/>
  <c r="E23" i="24"/>
  <c r="F23" i="24"/>
  <c r="G23" i="24"/>
  <c r="H23" i="24"/>
  <c r="I23" i="24"/>
  <c r="J23" i="24"/>
  <c r="K23" i="24"/>
  <c r="L23" i="24"/>
  <c r="M23" i="24"/>
  <c r="N23" i="24"/>
  <c r="O23" i="24"/>
  <c r="P23" i="24"/>
  <c r="Q23" i="24"/>
  <c r="R23" i="24"/>
  <c r="S23" i="24"/>
  <c r="T23" i="24"/>
  <c r="U23" i="24"/>
  <c r="V23" i="24"/>
  <c r="W23" i="24"/>
  <c r="O22" i="24"/>
  <c r="P22" i="24"/>
  <c r="Q22" i="24"/>
  <c r="R22" i="24"/>
  <c r="S22" i="24"/>
  <c r="T22" i="24"/>
  <c r="U22" i="24"/>
  <c r="V22" i="24"/>
  <c r="W22" i="24"/>
  <c r="C21" i="24"/>
  <c r="D21" i="24"/>
  <c r="E21" i="24"/>
  <c r="F21" i="24"/>
  <c r="G21" i="24"/>
  <c r="H21" i="24"/>
  <c r="I21" i="24"/>
  <c r="J21" i="24"/>
  <c r="K21" i="24"/>
  <c r="L21" i="24"/>
  <c r="M21" i="24"/>
  <c r="N21" i="24"/>
  <c r="O21" i="24"/>
  <c r="P21" i="24"/>
  <c r="Q21" i="24"/>
  <c r="R21" i="24"/>
  <c r="S21" i="24"/>
  <c r="T21" i="24"/>
  <c r="U21" i="24"/>
  <c r="V21" i="24"/>
  <c r="W21" i="24"/>
  <c r="C19" i="24"/>
  <c r="D19" i="24"/>
  <c r="E19" i="24"/>
  <c r="F19" i="24"/>
  <c r="G19" i="24"/>
  <c r="H19" i="24"/>
  <c r="I19" i="24"/>
  <c r="J19" i="24"/>
  <c r="K19" i="24"/>
  <c r="L19" i="24"/>
  <c r="M19" i="24"/>
  <c r="N19" i="24"/>
  <c r="O19" i="24"/>
  <c r="P19" i="24"/>
  <c r="Q19" i="24"/>
  <c r="R19" i="24"/>
  <c r="S19" i="24"/>
  <c r="T19" i="24"/>
  <c r="U19" i="24"/>
  <c r="V19" i="24"/>
  <c r="W19" i="24"/>
  <c r="I18" i="24"/>
  <c r="J18" i="24"/>
  <c r="K18" i="24"/>
  <c r="L18" i="24"/>
  <c r="M18" i="24"/>
  <c r="N18" i="24"/>
  <c r="O18" i="24"/>
  <c r="P18" i="24"/>
  <c r="Q18" i="24"/>
  <c r="R18" i="24"/>
  <c r="S18" i="24"/>
  <c r="T18" i="24"/>
  <c r="U18" i="24"/>
  <c r="V18" i="24"/>
  <c r="W18" i="24"/>
  <c r="I17" i="24"/>
  <c r="J17" i="24"/>
  <c r="K17" i="24"/>
  <c r="L17" i="24"/>
  <c r="M17" i="24"/>
  <c r="N17" i="24"/>
  <c r="O17" i="24"/>
  <c r="P17" i="24"/>
  <c r="Q17" i="24"/>
  <c r="R17" i="24"/>
  <c r="S17" i="24"/>
  <c r="T17" i="24"/>
  <c r="U17" i="24"/>
  <c r="V17" i="24"/>
  <c r="W17" i="24"/>
  <c r="C16" i="24"/>
  <c r="D16" i="24"/>
  <c r="E16" i="24"/>
  <c r="F16" i="24"/>
  <c r="G16" i="24"/>
  <c r="H16" i="24"/>
  <c r="I16" i="24"/>
  <c r="J16" i="24"/>
  <c r="K16" i="24"/>
  <c r="L16" i="24"/>
  <c r="M16" i="24"/>
  <c r="N16" i="24"/>
  <c r="O16" i="24"/>
  <c r="P16" i="24"/>
  <c r="Q16" i="24"/>
  <c r="R16" i="24"/>
  <c r="S16" i="24"/>
  <c r="T16" i="24"/>
  <c r="U16" i="24"/>
  <c r="V16" i="24"/>
  <c r="W16" i="24"/>
  <c r="C15" i="24"/>
  <c r="D15" i="24"/>
  <c r="E15" i="24"/>
  <c r="F15" i="24"/>
  <c r="G15" i="24"/>
  <c r="H15" i="24"/>
  <c r="I15" i="24"/>
  <c r="J15" i="24"/>
  <c r="K15" i="24"/>
  <c r="L15" i="24"/>
  <c r="M15" i="24"/>
  <c r="N15" i="24"/>
  <c r="O15" i="24"/>
  <c r="P15" i="24"/>
  <c r="Q15" i="24"/>
  <c r="R15" i="24"/>
  <c r="S15" i="24"/>
  <c r="T15" i="24"/>
  <c r="U15" i="24"/>
  <c r="V15" i="24"/>
  <c r="W15" i="24"/>
  <c r="N14" i="24"/>
  <c r="O14" i="24"/>
  <c r="P14" i="24"/>
  <c r="Q14" i="24"/>
  <c r="R14" i="24"/>
  <c r="S14" i="24"/>
  <c r="T14" i="24"/>
  <c r="U14" i="24"/>
  <c r="V14" i="24"/>
  <c r="W14" i="24"/>
  <c r="D13" i="24"/>
  <c r="E13" i="24"/>
  <c r="F13" i="24"/>
  <c r="G13" i="24"/>
  <c r="H13" i="24"/>
  <c r="I13" i="24"/>
  <c r="J13" i="24"/>
  <c r="K13" i="24"/>
  <c r="L13" i="24"/>
  <c r="M13" i="24"/>
  <c r="N13" i="24"/>
  <c r="O13" i="24"/>
  <c r="P13" i="24"/>
  <c r="Q13" i="24"/>
  <c r="R13" i="24"/>
  <c r="S13" i="24"/>
  <c r="T13" i="24"/>
  <c r="U13" i="24"/>
  <c r="V13" i="24"/>
  <c r="W13" i="24"/>
  <c r="C12" i="24"/>
  <c r="D12" i="24"/>
  <c r="E12" i="24"/>
  <c r="F12" i="24"/>
  <c r="G12" i="24"/>
  <c r="H12" i="24"/>
  <c r="I12" i="24"/>
  <c r="J12" i="24"/>
  <c r="K12" i="24"/>
  <c r="L12" i="24"/>
  <c r="M12" i="24"/>
  <c r="N12" i="24"/>
  <c r="O12" i="24"/>
  <c r="P12" i="24"/>
  <c r="Q12" i="24"/>
  <c r="R12" i="24"/>
  <c r="S12" i="24"/>
  <c r="T12" i="24"/>
  <c r="U12" i="24"/>
  <c r="V12" i="24"/>
  <c r="W12" i="24"/>
  <c r="C11" i="24"/>
  <c r="D11" i="24"/>
  <c r="E11" i="24"/>
  <c r="F11" i="24"/>
  <c r="G11" i="24"/>
  <c r="H11" i="24"/>
  <c r="I11" i="24"/>
  <c r="J11" i="24"/>
  <c r="K11" i="24"/>
  <c r="L11" i="24"/>
  <c r="M11" i="24"/>
  <c r="N11" i="24"/>
  <c r="P11" i="24"/>
  <c r="Q11" i="24"/>
  <c r="R11" i="24"/>
  <c r="S11" i="24"/>
  <c r="T11" i="24"/>
  <c r="U11" i="24"/>
  <c r="V11" i="24"/>
  <c r="W11" i="24"/>
  <c r="C10" i="24"/>
  <c r="D10" i="24"/>
  <c r="E10" i="24"/>
  <c r="F10" i="24"/>
  <c r="G10" i="24"/>
  <c r="H10" i="24"/>
  <c r="I10" i="24"/>
  <c r="J10" i="24"/>
  <c r="K10" i="24"/>
  <c r="L10" i="24"/>
  <c r="M10" i="24"/>
  <c r="N10" i="24"/>
  <c r="O10" i="24"/>
  <c r="P10" i="24"/>
  <c r="Q10" i="24"/>
  <c r="R10" i="24"/>
  <c r="S10" i="24"/>
  <c r="T10" i="24"/>
  <c r="U10" i="24"/>
  <c r="V10" i="24"/>
  <c r="W10" i="24"/>
  <c r="C8" i="24"/>
  <c r="D8" i="24"/>
  <c r="E8" i="24"/>
  <c r="F8" i="24"/>
  <c r="G8" i="24"/>
  <c r="H8" i="24"/>
  <c r="I8" i="24"/>
  <c r="J8" i="24"/>
  <c r="K8" i="24"/>
  <c r="L8" i="24"/>
  <c r="M8" i="24"/>
  <c r="N8" i="24"/>
  <c r="O8" i="24"/>
  <c r="P8" i="24"/>
  <c r="Q8" i="24"/>
  <c r="R8" i="24"/>
  <c r="S8" i="24"/>
  <c r="T8" i="24"/>
  <c r="U8" i="24"/>
  <c r="V8" i="24"/>
  <c r="W8" i="24"/>
  <c r="I7" i="24"/>
  <c r="J7" i="24"/>
  <c r="K7" i="24"/>
  <c r="L7" i="24"/>
  <c r="M7" i="24"/>
  <c r="N7" i="24"/>
  <c r="O7" i="24"/>
  <c r="P7" i="24"/>
  <c r="Q7" i="24"/>
  <c r="R7" i="24"/>
  <c r="S7" i="24"/>
  <c r="T7" i="24"/>
  <c r="U7" i="24"/>
  <c r="V7" i="24"/>
  <c r="W7" i="24"/>
  <c r="I6" i="24"/>
  <c r="J6" i="24"/>
  <c r="K6" i="24"/>
  <c r="L6" i="24"/>
  <c r="M6" i="24"/>
  <c r="N6" i="24"/>
  <c r="O6" i="24"/>
  <c r="P6" i="24"/>
  <c r="Q6" i="24"/>
  <c r="R6" i="24"/>
  <c r="S6" i="24"/>
  <c r="T6" i="24"/>
  <c r="U6" i="24"/>
  <c r="V6" i="24"/>
  <c r="W6" i="24"/>
  <c r="I5" i="24"/>
  <c r="J5" i="24"/>
  <c r="K5" i="24"/>
  <c r="L5" i="24"/>
  <c r="M5" i="24"/>
  <c r="N5" i="24"/>
  <c r="O5" i="24"/>
  <c r="P5" i="24"/>
  <c r="Q5" i="24"/>
  <c r="R5" i="24"/>
  <c r="S5" i="24"/>
  <c r="T5" i="24"/>
  <c r="U5" i="24"/>
  <c r="V5" i="24"/>
  <c r="W5" i="24"/>
  <c r="B27" i="24"/>
  <c r="H17" i="24"/>
  <c r="B23" i="24"/>
  <c r="B21" i="24"/>
  <c r="B19" i="24"/>
  <c r="B16" i="24"/>
  <c r="B15" i="24"/>
  <c r="B12" i="24"/>
  <c r="B11" i="24"/>
  <c r="B10" i="24"/>
  <c r="B8" i="24"/>
  <c r="H7" i="24"/>
  <c r="H5" i="24"/>
  <c r="I4" i="24"/>
  <c r="J4" i="24"/>
  <c r="K4" i="24"/>
  <c r="L4" i="24"/>
  <c r="M4" i="24"/>
  <c r="N4" i="24"/>
  <c r="O4" i="24"/>
  <c r="P4" i="24"/>
  <c r="Q4" i="24"/>
  <c r="R4" i="24"/>
  <c r="S4" i="24"/>
  <c r="T4" i="24"/>
  <c r="U4" i="24"/>
  <c r="V4" i="24"/>
  <c r="W4" i="24"/>
  <c r="H4" i="24"/>
  <c r="G2" i="24"/>
  <c r="H2" i="24"/>
  <c r="I2" i="24"/>
  <c r="J2" i="24"/>
  <c r="K2" i="24"/>
  <c r="L2" i="24"/>
  <c r="M2" i="24"/>
  <c r="N2" i="24"/>
  <c r="O2" i="24"/>
  <c r="P2" i="24"/>
  <c r="Q2" i="24"/>
  <c r="R2" i="24"/>
  <c r="S2" i="24"/>
  <c r="T2" i="24"/>
  <c r="U2" i="24"/>
  <c r="V2" i="24"/>
  <c r="W2" i="24"/>
  <c r="D3" i="24"/>
  <c r="E3" i="24"/>
  <c r="F3" i="24"/>
  <c r="G3" i="24"/>
  <c r="H3" i="24"/>
  <c r="I3" i="24"/>
  <c r="J3" i="24"/>
  <c r="K3" i="24"/>
  <c r="L3" i="24"/>
  <c r="M3" i="24"/>
  <c r="N3" i="24"/>
  <c r="O3" i="24"/>
  <c r="P3" i="24"/>
  <c r="Q3" i="24"/>
  <c r="R3" i="24"/>
  <c r="S3" i="24"/>
  <c r="T3" i="24"/>
  <c r="U3" i="24"/>
  <c r="V3" i="24"/>
  <c r="W3" i="24"/>
  <c r="C3" i="24"/>
  <c r="B3" i="24"/>
  <c r="H26" i="24"/>
  <c r="K25" i="24"/>
  <c r="H24" i="24"/>
  <c r="M14" i="24"/>
  <c r="H6" i="24"/>
  <c r="K27" i="42" l="1"/>
  <c r="B15" i="42"/>
  <c r="W27" i="42"/>
  <c r="X15" i="42"/>
  <c r="N24" i="24"/>
  <c r="N22" i="24"/>
  <c r="C13" i="24"/>
  <c r="M22" i="24"/>
  <c r="I26" i="24"/>
  <c r="K24" i="24"/>
  <c r="L24" i="24"/>
  <c r="J24" i="24"/>
  <c r="M24" i="24"/>
  <c r="I24" i="24"/>
  <c r="J27" i="42" l="1"/>
  <c r="J25" i="24"/>
  <c r="L14" i="24"/>
  <c r="L22" i="24"/>
  <c r="I27" i="42" l="1"/>
  <c r="K22" i="24"/>
  <c r="K14" i="24"/>
  <c r="H25" i="24"/>
  <c r="I25" i="24"/>
  <c r="H27" i="42" l="1"/>
  <c r="J14" i="24"/>
  <c r="J22" i="24"/>
  <c r="G27" i="42" l="1"/>
  <c r="H22" i="24"/>
  <c r="I22" i="24"/>
  <c r="H14" i="24"/>
  <c r="I14" i="24"/>
  <c r="F27" i="42" l="1"/>
  <c r="E27" i="42" l="1"/>
  <c r="D27" i="42" l="1"/>
  <c r="C27" i="42" l="1"/>
  <c r="B27" i="42" l="1"/>
</calcChain>
</file>

<file path=xl/sharedStrings.xml><?xml version="1.0" encoding="utf-8"?>
<sst xmlns="http://schemas.openxmlformats.org/spreadsheetml/2006/main" count="2560" uniqueCount="192">
  <si>
    <t>Country/Year</t>
  </si>
  <si>
    <t>AT</t>
  </si>
  <si>
    <t>BE</t>
  </si>
  <si>
    <t>BG</t>
  </si>
  <si>
    <t>HR</t>
  </si>
  <si>
    <t>CY</t>
  </si>
  <si>
    <t>CZ</t>
  </si>
  <si>
    <t>DK</t>
  </si>
  <si>
    <t>EE</t>
  </si>
  <si>
    <t>FI</t>
  </si>
  <si>
    <t>FR</t>
  </si>
  <si>
    <t>DE</t>
  </si>
  <si>
    <t>EL</t>
  </si>
  <si>
    <t>HU</t>
  </si>
  <si>
    <t>IE</t>
  </si>
  <si>
    <t>IT</t>
  </si>
  <si>
    <t>LV</t>
  </si>
  <si>
    <t>LT</t>
  </si>
  <si>
    <t>LU</t>
  </si>
  <si>
    <t>MT</t>
  </si>
  <si>
    <t>NL</t>
  </si>
  <si>
    <t>PL</t>
  </si>
  <si>
    <t>PT</t>
  </si>
  <si>
    <t>RO</t>
  </si>
  <si>
    <t>SK</t>
  </si>
  <si>
    <t>SI</t>
  </si>
  <si>
    <t>ES</t>
  </si>
  <si>
    <t>SE</t>
  </si>
  <si>
    <t>UK</t>
  </si>
  <si>
    <t>m</t>
  </si>
  <si>
    <t>depr</t>
  </si>
  <si>
    <t>Tax rate on interest income</t>
  </si>
  <si>
    <t>mpit</t>
  </si>
  <si>
    <t>cpi</t>
  </si>
  <si>
    <t/>
  </si>
  <si>
    <t>2012</t>
  </si>
  <si>
    <t>ltv</t>
  </si>
  <si>
    <t>loan_duration</t>
  </si>
  <si>
    <t>tax_revenue_national_currecy</t>
  </si>
  <si>
    <t>House price</t>
  </si>
  <si>
    <t>Loan to value ratio (maximum)</t>
  </si>
  <si>
    <t>Implicit property tax rate</t>
  </si>
  <si>
    <t>B</t>
  </si>
  <si>
    <t>Y</t>
  </si>
  <si>
    <t xml:space="preserve"> </t>
  </si>
  <si>
    <t>Contact:</t>
  </si>
  <si>
    <t>Source</t>
  </si>
  <si>
    <t>Unit</t>
  </si>
  <si>
    <t>Comments:</t>
  </si>
  <si>
    <t>d: definition differs, see metadata on EUROSTAT website</t>
  </si>
  <si>
    <t>Rate (between 0 and 1)</t>
  </si>
  <si>
    <t>OECD data</t>
  </si>
  <si>
    <t>Austria</t>
  </si>
  <si>
    <t>Imputation between the data points</t>
  </si>
  <si>
    <t>Average size of property in 2012</t>
  </si>
  <si>
    <t>Calculated based on tax revenues and dwellings stock</t>
  </si>
  <si>
    <t>Country/Parameter</t>
  </si>
  <si>
    <t>For all years.</t>
  </si>
  <si>
    <t>m, b and depr</t>
  </si>
  <si>
    <t>UCOH indicator</t>
  </si>
  <si>
    <t>User cost of housing indicator</t>
  </si>
  <si>
    <t>Existence of imputed rent taxation</t>
  </si>
  <si>
    <t>mitr_max_rate</t>
  </si>
  <si>
    <t xml:space="preserve">Effective tax rate was calculated by applying  tax rules on the house value. </t>
  </si>
  <si>
    <t>ECFIN</t>
  </si>
  <si>
    <t>Experts, IBFD, ZEW</t>
  </si>
  <si>
    <t>Experts, IBFD</t>
  </si>
  <si>
    <t>Literature</t>
  </si>
  <si>
    <t>Definition</t>
  </si>
  <si>
    <t>As the MITR was abolished from mid year, only half of ceiling amount is used.</t>
  </si>
  <si>
    <t>The limit is calculated based on assumptions on maximum loan taken for which interests can be deducted and using interest rates for house purchase from the PL national bank.</t>
  </si>
  <si>
    <t xml:space="preserve">The ceiling is  set as a percent of annual tax lability (25% for LT and 2% for SI). The tax liability is calculated based on the 167% of gross average wage for single person  assumption and applying existing PIT rules. </t>
  </si>
  <si>
    <t>Note:</t>
  </si>
  <si>
    <t>Lunde J. &amp; C. Whitehead (eds.) (2016) "Milestones in European Housing Finance".UK, Wiley Blackwell.</t>
  </si>
  <si>
    <t>National measures of macroprudential interest in the EU/EEA (ECRB excel tables)</t>
  </si>
  <si>
    <t>ECRB &amp; ECB reports mainly. Some numbers for 2008 are from the European Mortgage Federation study on the Cost of Housing in Europe.</t>
  </si>
  <si>
    <t>When there was a change in the tax rate in the course of the year, the weighted average is used (taking into account the number of months).</t>
  </si>
  <si>
    <t>Income from investment, interest and royalties is not taxed directly, but instead the effective tax rate is calculated based on the assessment of the imputed returns/weighted notional yield on net assets (the Box 3 of the tax code).</t>
  </si>
  <si>
    <t>Belgium</t>
  </si>
  <si>
    <t>Bulgaria</t>
  </si>
  <si>
    <t>Croatia</t>
  </si>
  <si>
    <t>Cyprus</t>
  </si>
  <si>
    <t>Denmark</t>
  </si>
  <si>
    <t>Estonia</t>
  </si>
  <si>
    <t>Finland</t>
  </si>
  <si>
    <t>France</t>
  </si>
  <si>
    <t xml:space="preserve">Germany </t>
  </si>
  <si>
    <t>Greece</t>
  </si>
  <si>
    <t>Hungary</t>
  </si>
  <si>
    <t>Ireland</t>
  </si>
  <si>
    <t>Italy</t>
  </si>
  <si>
    <t>Latvia</t>
  </si>
  <si>
    <t>Lithuania</t>
  </si>
  <si>
    <t>Luxembourg</t>
  </si>
  <si>
    <t>Malta</t>
  </si>
  <si>
    <t>Netherlands</t>
  </si>
  <si>
    <t>Poland</t>
  </si>
  <si>
    <t>Portugal</t>
  </si>
  <si>
    <t>Romania</t>
  </si>
  <si>
    <t>Slovakia</t>
  </si>
  <si>
    <t>Slovenia</t>
  </si>
  <si>
    <t>Spain</t>
  </si>
  <si>
    <t>Sweden</t>
  </si>
  <si>
    <t>Czechia</t>
  </si>
  <si>
    <t>Country</t>
  </si>
  <si>
    <t>Country code</t>
  </si>
  <si>
    <t>Last downloaded or collected</t>
  </si>
  <si>
    <t>Updated with CPI.</t>
  </si>
  <si>
    <t>Updated using CPI.</t>
  </si>
  <si>
    <t xml:space="preserve">Effective tax rate was calculated by applying  existing tax rules on the house value. </t>
  </si>
  <si>
    <t>Top PIT rates are provided only for the countries and years for which either mortgage interest tax relief or imputed rent was in place and 'mitr_max_rate' was not used.</t>
  </si>
  <si>
    <t>Countries</t>
  </si>
  <si>
    <t>mitr_existence</t>
  </si>
  <si>
    <t>long_term_interest_rate</t>
  </si>
  <si>
    <t>imputed_rent_existence</t>
  </si>
  <si>
    <t>property_tax_existence</t>
  </si>
  <si>
    <t>dwellings_national_currency</t>
  </si>
  <si>
    <t>implicit_property_tax</t>
  </si>
  <si>
    <t>house_prices_m2_euro</t>
  </si>
  <si>
    <t>house_price_total_euro</t>
  </si>
  <si>
    <t>house_avg_size_m2</t>
  </si>
  <si>
    <t>capital_gains_tax</t>
  </si>
  <si>
    <t>interest_tax</t>
  </si>
  <si>
    <t>mitr_ceilings_euro</t>
  </si>
  <si>
    <r>
      <t xml:space="preserve">Marginal PIT rate (applied to mitr if mitr_max_rate is </t>
    </r>
    <r>
      <rPr>
        <b/>
        <sz val="11"/>
        <rFont val="Calibri"/>
        <family val="2"/>
        <scheme val="minor"/>
      </rPr>
      <t>not</t>
    </r>
    <r>
      <rPr>
        <sz val="11"/>
        <rFont val="Calibri"/>
        <family val="2"/>
        <scheme val="minor"/>
      </rPr>
      <t xml:space="preserve"> specified)</t>
    </r>
  </si>
  <si>
    <t>Maintenance costs (m), beta (b) and economic depreciation  (depr)</t>
  </si>
  <si>
    <t>Net stock of dwellings</t>
  </si>
  <si>
    <t>Tax rate on transfer of property (minimum)</t>
  </si>
  <si>
    <t>Capital gains tax on selling property (minimum)</t>
  </si>
  <si>
    <t>Indicator</t>
  </si>
  <si>
    <t>"Y" if exists</t>
  </si>
  <si>
    <t>Various sources (see corresponding sheet)</t>
  </si>
  <si>
    <t>Calculated using all the parameters in the formula</t>
  </si>
  <si>
    <t>transfer_tax</t>
  </si>
  <si>
    <t>JRC-B2-HOUSING@ec.europa.eu</t>
  </si>
  <si>
    <t>Duration (maturity) of mortgage loan  (maximum)</t>
  </si>
  <si>
    <t>Years</t>
  </si>
  <si>
    <t>OECD, Eurostat, experts</t>
  </si>
  <si>
    <t>Eurostat, experts</t>
  </si>
  <si>
    <t>Eurostat</t>
  </si>
  <si>
    <t>Provided by an expert from HFCS data for 2013</t>
  </si>
  <si>
    <t>European countries</t>
  </si>
  <si>
    <t>Interest rate for long-term government bonds</t>
  </si>
  <si>
    <t>Group II countries</t>
  </si>
  <si>
    <t>Group I countries</t>
  </si>
  <si>
    <t>Missing values were calculated as average from Group II countries.</t>
  </si>
  <si>
    <t>Jácome, L. I.  and M. Srobona, 2015, IMF report (for RO and PL)</t>
  </si>
  <si>
    <r>
      <t xml:space="preserve">Please consult </t>
    </r>
    <r>
      <rPr>
        <b/>
        <sz val="11"/>
        <color theme="1"/>
        <rFont val="Calibri"/>
        <family val="2"/>
        <scheme val="minor"/>
      </rPr>
      <t>the technical note</t>
    </r>
    <r>
      <rPr>
        <sz val="11"/>
        <color theme="1"/>
        <rFont val="Calibri"/>
        <family val="2"/>
        <scheme val="minor"/>
      </rPr>
      <t xml:space="preserve"> for the information on the assumptions made for each indicator and specific sources used.</t>
    </r>
  </si>
  <si>
    <t>N*</t>
  </si>
  <si>
    <t xml:space="preserve">N* as only individuals between 18 and 35 whose average monthly income is up to 1.3 times the average monthly salary may deduct 50% of the interest paid on mortgage during five years. </t>
  </si>
  <si>
    <t>As the tax rate was changed in the middle of the year, the average is used (HU and LV in 1995).</t>
  </si>
  <si>
    <t>HFCS with 0.6 correction.</t>
  </si>
  <si>
    <t>Incremental average change between two HFCS waves.</t>
  </si>
  <si>
    <t>Implicit recurrent property tax is calculated for years for which it did exist.</t>
  </si>
  <si>
    <t>From the national sources.</t>
  </si>
  <si>
    <t>Data is provided and assumptions are made only for the countries which had the recurrent property tax that year and only for the years for which the UCOH indicator is calculated.</t>
  </si>
  <si>
    <t>Since 2007, the weighted awerage of the rates of the different lands is used for DE.</t>
  </si>
  <si>
    <t xml:space="preserve">Since 2018 for FR the rate indicated in the IBFD base is used (which is slightly different from the earlier rates provided by the experts). </t>
  </si>
  <si>
    <t xml:space="preserve">Updated with HPI annual average rate of change. </t>
  </si>
  <si>
    <t>Experts, IBFD, EUROMOD Country Reports</t>
  </si>
  <si>
    <t>Eurostat, HFCS, experts</t>
  </si>
  <si>
    <t>Joint Reseach Centre</t>
  </si>
  <si>
    <t>the European Commission's in-house science service</t>
  </si>
  <si>
    <t>Serving society
Stimulating innovation
Supporting legislation</t>
  </si>
  <si>
    <t>"Y" if yes</t>
  </si>
  <si>
    <t>Limit for mortgage interest tax relief</t>
  </si>
  <si>
    <t>Euro</t>
  </si>
  <si>
    <t xml:space="preserve">Maximum rate for mortgage interest tax relief </t>
  </si>
  <si>
    <t>Existence of mortgage interest tax relief</t>
  </si>
  <si>
    <t>Existence of recurrent property tax on dwellings</t>
  </si>
  <si>
    <t>Revenues from recurrent property tax</t>
  </si>
  <si>
    <t>Millions of current national currency</t>
  </si>
  <si>
    <t>Square metres</t>
  </si>
  <si>
    <t>House price per square metre</t>
  </si>
  <si>
    <t>Calculated based on house price per square metre and average size of property</t>
  </si>
  <si>
    <t>Harmonised consumer price index</t>
  </si>
  <si>
    <t>EUROSTAT with country specific coefficients: 0.5 for DK.</t>
  </si>
  <si>
    <t>Updated using HPI.</t>
  </si>
  <si>
    <t>February 2022</t>
  </si>
  <si>
    <t>March 2022</t>
  </si>
  <si>
    <t>ESRB overview macroprudential measures 2021 (excel tables)</t>
  </si>
  <si>
    <t>European Mortgage Federation. 
Hypostat. A Review of Europe’s Mortgage and Housing Markets. Editions of 2019 to 2021</t>
  </si>
  <si>
    <t>ECB</t>
  </si>
  <si>
    <t>Mortgage interest rates (new business)</t>
  </si>
  <si>
    <t>Effective tax rate for FI is calculated using 0.3 maximum tax rate and taking into account the share of the loan for which deduction can be applied:
- 2012: 0.85
- 2013: 0.8
- 2014: 0.75
- 2015: 0.65
- 2016: 0.55
- 2017: 0.45
- 2018: 0.35
- 2019: 0.25
- 2020: 0.15</t>
  </si>
  <si>
    <t>mortgage_interest_rate</t>
  </si>
  <si>
    <t>EUROSTAT with correcting coefficient:
- Group I countries: 
0.5 (1995 - 2004)
0.6 (2005 - 2020)
- Group II countries: 
0.3 (1995 - 2020).</t>
  </si>
  <si>
    <r>
      <t xml:space="preserve">Any use of the Housing database should refer to the following paper as source of the data: Barrios S., Denis C., Ivaškaitė-Tamošiūnė V., Reut A. and Vázquez Torres E. (2019), </t>
    </r>
    <r>
      <rPr>
        <i/>
        <sz val="11"/>
        <rFont val="Calibri"/>
        <family val="2"/>
        <scheme val="minor"/>
      </rPr>
      <t>Housing taxation: a new database for Europe</t>
    </r>
    <r>
      <rPr>
        <sz val="11"/>
        <rFont val="Calibri"/>
        <family val="2"/>
        <scheme val="minor"/>
      </rPr>
      <t>, JRC Working Papers on Taxation and Structural Reforms No 08/2019, European Commission, Joint Research Centre, Seville.
Please note that from May 2022, the UCOH indicator (for all years) is caculated according to a revised formula, see Thiemann, A., Grünberger, K. and Palma Fernandez, B. (2022), Note on the revision of the user cost of housing indicator (UCOH), European Commission, Joint Research Centre, Seville, JRC129394.</t>
    </r>
  </si>
  <si>
    <t xml:space="preserve">https://joint-research-centre.ec.europa.eu/system/files/2022-05/Note_UCOH_May_2022.pdf </t>
  </si>
  <si>
    <t>Housing taxation database (v3.1)</t>
  </si>
  <si>
    <t>Germany</t>
  </si>
  <si>
    <t xml:space="preserve">Spain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</si>
</sst>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00\ _F_t_-;\-* #,##0.00\ _F_t_-;_-* &quot;-&quot;??\ _F_t_-;_-@_-"/>
    <numFmt numFmtId="166" formatCode="#,##0.0000"/>
    <numFmt numFmtId="167" formatCode="0.0"/>
    <numFmt numFmtId="168" formatCode="0.0000"/>
    <numFmt numFmtId="169" formatCode="0.000"/>
    <numFmt numFmtId="170" formatCode="#,##0.0"/>
  </numFmts>
  <fonts count="8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u/>
      <sz val="11"/>
      <color theme="10"/>
      <name val="Calibri"/>
      <family val="2"/>
    </font>
    <font>
      <sz val="11"/>
      <name val="Calibri"/>
      <family val="2"/>
    </font>
    <font>
      <u/>
      <sz val="11"/>
      <color theme="10"/>
      <name val="Calibri"/>
      <family val="2"/>
      <scheme val="minor"/>
    </font>
    <font>
      <sz val="11"/>
      <name val="Arial"/>
      <family val="2"/>
    </font>
    <font>
      <sz val="11"/>
      <name val="Arial"/>
      <family val="2"/>
    </font>
    <font>
      <sz val="10"/>
      <name val="Arial"/>
      <family val="2"/>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1"/>
    </font>
    <font>
      <sz val="10"/>
      <name val="Arial"/>
      <family val="2"/>
    </font>
    <font>
      <sz val="11"/>
      <color theme="6" tint="-0.249977111117893"/>
      <name val="Calibri"/>
      <family val="2"/>
      <scheme val="minor"/>
    </font>
    <font>
      <sz val="11"/>
      <color theme="5"/>
      <name val="Calibri"/>
      <family val="2"/>
      <scheme val="minor"/>
    </font>
    <font>
      <sz val="11"/>
      <color theme="6"/>
      <name val="Calibri"/>
      <family val="2"/>
      <scheme val="minor"/>
    </font>
    <font>
      <sz val="11"/>
      <color theme="3" tint="0.39997558519241921"/>
      <name val="Calibri"/>
      <family val="2"/>
      <scheme val="minor"/>
    </font>
    <font>
      <sz val="11"/>
      <name val="Calibri"/>
      <family val="2"/>
      <scheme val="minor"/>
    </font>
    <font>
      <sz val="11"/>
      <color theme="6" tint="-0.499984740745262"/>
      <name val="Calibri"/>
      <family val="2"/>
      <scheme val="minor"/>
    </font>
    <font>
      <sz val="11"/>
      <color theme="4"/>
      <name val="Calibri"/>
      <family val="2"/>
      <scheme val="minor"/>
    </font>
    <font>
      <sz val="11"/>
      <color theme="8"/>
      <name val="Calibri"/>
      <family val="2"/>
      <scheme val="minor"/>
    </font>
    <font>
      <sz val="11"/>
      <color rgb="FF7030A0"/>
      <name val="Calibri"/>
      <family val="2"/>
      <scheme val="minor"/>
    </font>
    <font>
      <sz val="10"/>
      <name val="Arial"/>
      <family val="2"/>
    </font>
    <font>
      <sz val="11"/>
      <name val="Arial"/>
      <family val="2"/>
    </font>
    <font>
      <sz val="11"/>
      <color indexed="8"/>
      <name val="Calibri"/>
      <family val="2"/>
    </font>
    <font>
      <sz val="11"/>
      <color indexed="8"/>
      <name val="Calibri"/>
      <family val="2"/>
      <charset val="238"/>
    </font>
    <font>
      <b/>
      <sz val="13"/>
      <color indexed="56"/>
      <name val="Calibri"/>
      <family val="2"/>
    </font>
    <font>
      <b/>
      <sz val="13"/>
      <color indexed="56"/>
      <name val="Calibri"/>
      <family val="2"/>
      <charset val="238"/>
    </font>
    <font>
      <b/>
      <sz val="11"/>
      <name val="Calibri"/>
      <family val="2"/>
      <scheme val="minor"/>
    </font>
    <font>
      <i/>
      <sz val="11"/>
      <color theme="3" tint="0.39997558519241921"/>
      <name val="Calibri"/>
      <family val="2"/>
      <scheme val="minor"/>
    </font>
    <font>
      <sz val="11"/>
      <color theme="1"/>
      <name val="Calibri"/>
      <family val="2"/>
      <charset val="186"/>
      <scheme val="minor"/>
    </font>
    <font>
      <i/>
      <sz val="11"/>
      <name val="Calibri"/>
      <family val="2"/>
      <scheme val="minor"/>
    </font>
    <font>
      <sz val="11"/>
      <color rgb="FFFFC000"/>
      <name val="Calibri"/>
      <family val="2"/>
      <scheme val="minor"/>
    </font>
    <font>
      <b/>
      <sz val="11"/>
      <color rgb="FF000000"/>
      <name val="Calibri"/>
      <family val="2"/>
      <scheme val="minor"/>
    </font>
    <font>
      <sz val="10"/>
      <color theme="1"/>
      <name val="Calibri"/>
      <family val="2"/>
      <scheme val="minor"/>
    </font>
    <font>
      <sz val="10"/>
      <color theme="6" tint="-0.249977111117893"/>
      <name val="Calibri"/>
      <family val="2"/>
      <scheme val="minor"/>
    </font>
    <font>
      <sz val="10"/>
      <color theme="3" tint="0.39997558519241921"/>
      <name val="Calibri"/>
      <family val="2"/>
      <scheme val="minor"/>
    </font>
    <font>
      <sz val="10"/>
      <color rgb="FF7030A0"/>
      <name val="Calibri"/>
      <family val="2"/>
      <scheme val="minor"/>
    </font>
    <font>
      <sz val="10"/>
      <color rgb="FFFFC000"/>
      <name val="Calibri"/>
      <family val="2"/>
      <scheme val="minor"/>
    </font>
    <font>
      <sz val="10"/>
      <color theme="5"/>
      <name val="Calibri"/>
      <family val="2"/>
      <scheme val="minor"/>
    </font>
    <font>
      <b/>
      <sz val="10"/>
      <color theme="1"/>
      <name val="Calibri"/>
      <family val="2"/>
      <scheme val="minor"/>
    </font>
    <font>
      <b/>
      <sz val="16"/>
      <color rgb="FF0050A0"/>
      <name val="Verdana"/>
      <family val="2"/>
    </font>
    <font>
      <b/>
      <sz val="14"/>
      <color rgb="FF0050A0"/>
      <name val="Calibri"/>
      <family val="2"/>
      <scheme val="minor"/>
    </font>
    <font>
      <u/>
      <sz val="14"/>
      <color theme="10"/>
      <name val="Calibri"/>
      <family val="2"/>
      <scheme val="minor"/>
    </font>
    <font>
      <sz val="14"/>
      <color theme="1"/>
      <name val="Calibri"/>
      <family val="2"/>
      <scheme val="minor"/>
    </font>
    <font>
      <b/>
      <sz val="20"/>
      <color rgb="FF0050A0"/>
      <name val="Verdana"/>
      <family val="2"/>
    </font>
    <font>
      <b/>
      <sz val="12"/>
      <color rgb="FF0050A0"/>
      <name val="Verdana"/>
      <family val="2"/>
    </font>
    <font>
      <i/>
      <sz val="9"/>
      <color rgb="FF0050A0"/>
      <name val="Verdana"/>
      <family val="2"/>
    </font>
    <font>
      <sz val="11"/>
      <color theme="1"/>
      <name val="Calibri"/>
      <family val="2"/>
    </font>
    <font>
      <sz val="11"/>
      <color rgb="FF000000"/>
      <name val="Calibri"/>
      <family val="2"/>
    </font>
    <font>
      <sz val="11"/>
      <color theme="6" tint="0.39997558519241921"/>
      <name val="Calibri"/>
      <family val="2"/>
      <scheme val="minor"/>
    </font>
    <font>
      <sz val="10"/>
      <color theme="6" tint="0.39997558519241921"/>
      <name val="Calibri"/>
      <family val="2"/>
      <scheme val="minor"/>
    </font>
    <font>
      <sz val="11"/>
      <color rgb="FFC00000"/>
      <name val="Calibri"/>
      <family val="2"/>
      <scheme val="minor"/>
    </font>
    <font>
      <sz val="11"/>
      <name val="Arial"/>
      <family val="2"/>
    </font>
  </fonts>
  <fills count="8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5117038483843"/>
        <bgColor indexed="65"/>
      </patternFill>
    </fill>
    <fill>
      <patternFill patternType="solid">
        <fgColor theme="4" tint="0.59996337778862885"/>
        <bgColor indexed="65"/>
      </patternFill>
    </fill>
    <fill>
      <patternFill patternType="solid">
        <fgColor theme="4" tint="0.39997558519241921"/>
        <bgColor indexed="65"/>
      </patternFill>
    </fill>
    <fill>
      <patternFill patternType="solid">
        <fgColor theme="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5" tint="0.39997558519241921"/>
        <bgColor indexed="65"/>
      </patternFill>
    </fill>
    <fill>
      <patternFill patternType="solid">
        <fgColor theme="6"/>
      </patternFill>
    </fill>
    <fill>
      <patternFill patternType="solid">
        <fgColor theme="6" tint="0.79995117038483843"/>
        <bgColor indexed="65"/>
      </patternFill>
    </fill>
    <fill>
      <patternFill patternType="solid">
        <fgColor theme="6" tint="0.59996337778862885"/>
        <bgColor indexed="65"/>
      </patternFill>
    </fill>
    <fill>
      <patternFill patternType="solid">
        <fgColor theme="6" tint="0.39997558519241921"/>
        <bgColor indexed="65"/>
      </patternFill>
    </fill>
    <fill>
      <patternFill patternType="solid">
        <fgColor theme="7"/>
      </patternFill>
    </fill>
    <fill>
      <patternFill patternType="solid">
        <fgColor theme="7" tint="0.79995117038483843"/>
        <bgColor indexed="65"/>
      </patternFill>
    </fill>
    <fill>
      <patternFill patternType="solid">
        <fgColor theme="7" tint="0.59996337778862885"/>
        <bgColor indexed="65"/>
      </patternFill>
    </fill>
    <fill>
      <patternFill patternType="solid">
        <fgColor theme="7" tint="0.39997558519241921"/>
        <bgColor indexed="65"/>
      </patternFill>
    </fill>
    <fill>
      <patternFill patternType="solid">
        <fgColor theme="8"/>
      </patternFill>
    </fill>
    <fill>
      <patternFill patternType="solid">
        <fgColor theme="8" tint="0.79995117038483843"/>
        <bgColor indexed="65"/>
      </patternFill>
    </fill>
    <fill>
      <patternFill patternType="solid">
        <fgColor theme="8" tint="0.59996337778862885"/>
        <bgColor indexed="65"/>
      </patternFill>
    </fill>
    <fill>
      <patternFill patternType="solid">
        <fgColor theme="8" tint="0.39997558519241921"/>
        <bgColor indexed="65"/>
      </patternFill>
    </fill>
    <fill>
      <patternFill patternType="solid">
        <fgColor theme="9"/>
      </patternFill>
    </fill>
    <fill>
      <patternFill patternType="solid">
        <fgColor theme="9" tint="0.79995117038483843"/>
        <bgColor indexed="65"/>
      </patternFill>
    </fill>
    <fill>
      <patternFill patternType="solid">
        <fgColor theme="9" tint="0.59996337778862885"/>
        <bgColor indexed="65"/>
      </patternFill>
    </fill>
    <fill>
      <patternFill patternType="solid">
        <fgColor theme="9" tint="0.39997558519241921"/>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1B44A"/>
        <bgColor indexed="64"/>
      </patternFill>
    </fill>
    <fill>
      <patternFill patternType="solid">
        <fgColor rgb="FFF7D89B"/>
        <bgColor indexed="64"/>
      </patternFill>
    </fill>
    <fill>
      <patternFill patternType="solid">
        <fgColor rgb="FFFEF4CE"/>
        <bgColor indexed="64"/>
      </patternFill>
    </fill>
    <fill>
      <patternFill patternType="solid">
        <fgColor rgb="FFCCECFF"/>
        <bgColor indexed="64"/>
      </patternFill>
    </fill>
    <fill>
      <patternFill patternType="solid">
        <fgColor rgb="FF99B8C3"/>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79998168889431442"/>
        <bgColor indexed="64"/>
      </patternFill>
    </fill>
    <fill>
      <patternFill patternType="solid">
        <fgColor theme="5" tint="0.39997558519241921"/>
        <bgColor rgb="FF000000"/>
      </patternFill>
    </fill>
    <fill>
      <patternFill patternType="solid">
        <fgColor theme="5" tint="0.79998168889431442"/>
        <bgColor rgb="FF000000"/>
      </patternFill>
    </fill>
    <fill>
      <patternFill patternType="solid">
        <fgColor rgb="FFCC33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rgb="FFDDEBF7"/>
        <bgColor rgb="FF000000"/>
      </patternFill>
    </fill>
  </fills>
  <borders count="19">
    <border>
      <left/>
      <right/>
      <top/>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84740745262"/>
      </bottom>
      <diagonal/>
    </border>
    <border>
      <left/>
      <right/>
      <top/>
      <bottom style="thick">
        <color indexed="22"/>
      </bottom>
      <diagonal/>
    </border>
    <border>
      <left style="thin">
        <color indexed="64"/>
      </left>
      <right style="thin">
        <color indexed="64"/>
      </right>
      <top style="thin">
        <color indexed="64"/>
      </top>
      <bottom style="thin">
        <color indexed="64"/>
      </bottom>
      <diagonal/>
    </border>
    <border>
      <left style="thin">
        <color theme="5"/>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63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18" fillId="0" borderId="0"/>
    <xf numFmtId="0" fontId="20" fillId="0" borderId="0"/>
    <xf numFmtId="0" fontId="18" fillId="0" borderId="0"/>
    <xf numFmtId="0" fontId="18"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 fillId="0" borderId="0" applyNumberFormat="0" applyFill="0" applyBorder="0" applyAlignment="0" applyProtection="0"/>
    <xf numFmtId="0" fontId="22" fillId="0" borderId="0"/>
    <xf numFmtId="0" fontId="23" fillId="0" borderId="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0" borderId="10" applyNumberFormat="0" applyFill="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23" fillId="0" borderId="0"/>
    <xf numFmtId="0" fontId="23" fillId="0" borderId="0"/>
    <xf numFmtId="0" fontId="26" fillId="0" borderId="0" applyNumberFormat="0" applyFill="0" applyBorder="0" applyAlignment="0" applyProtection="0"/>
    <xf numFmtId="0" fontId="27" fillId="0" borderId="1" applyNumberFormat="0" applyFill="0" applyAlignment="0" applyProtection="0"/>
    <xf numFmtId="0" fontId="28" fillId="0" borderId="10"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2" borderId="0" applyNumberFormat="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4" applyNumberFormat="0" applyAlignment="0" applyProtection="0"/>
    <xf numFmtId="0" fontId="34" fillId="6" borderId="5" applyNumberFormat="0" applyAlignment="0" applyProtection="0"/>
    <xf numFmtId="0" fontId="35" fillId="6" borderId="4" applyNumberFormat="0" applyAlignment="0" applyProtection="0"/>
    <xf numFmtId="0" fontId="36" fillId="0" borderId="6" applyNumberFormat="0" applyFill="0" applyAlignment="0" applyProtection="0"/>
    <xf numFmtId="0" fontId="37" fillId="7" borderId="7" applyNumberForma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9"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41" fillId="12" borderId="0" applyNumberFormat="0" applyBorder="0" applyAlignment="0" applyProtection="0"/>
    <xf numFmtId="0" fontId="41" fillId="13"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25" fillId="43" borderId="0" applyNumberFormat="0" applyBorder="0" applyAlignment="0" applyProtection="0"/>
    <xf numFmtId="0" fontId="25" fillId="44" borderId="0" applyNumberFormat="0" applyBorder="0" applyAlignment="0" applyProtection="0"/>
    <xf numFmtId="0" fontId="41" fillId="32" borderId="0" applyNumberFormat="0" applyBorder="0" applyAlignment="0" applyProtection="0"/>
    <xf numFmtId="0" fontId="25" fillId="0" borderId="0"/>
    <xf numFmtId="0" fontId="25" fillId="8" borderId="8" applyNumberFormat="0" applyFont="0" applyAlignment="0" applyProtection="0"/>
    <xf numFmtId="165" fontId="1" fillId="0" borderId="0" applyFont="0" applyFill="0" applyBorder="0" applyAlignment="0" applyProtection="0"/>
    <xf numFmtId="0" fontId="24" fillId="0" borderId="0"/>
    <xf numFmtId="0" fontId="42" fillId="0" borderId="0"/>
    <xf numFmtId="0" fontId="18" fillId="0" borderId="0"/>
    <xf numFmtId="0" fontId="23" fillId="0" borderId="0"/>
    <xf numFmtId="0" fontId="18" fillId="0" borderId="0"/>
    <xf numFmtId="0" fontId="18"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3" fillId="0" borderId="0"/>
    <xf numFmtId="0" fontId="18" fillId="0" borderId="0"/>
    <xf numFmtId="0" fontId="18" fillId="0" borderId="0"/>
    <xf numFmtId="0" fontId="2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23" fillId="0" borderId="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23" fillId="0" borderId="0"/>
    <xf numFmtId="0" fontId="18" fillId="0" borderId="0"/>
    <xf numFmtId="0" fontId="18" fillId="0" borderId="0"/>
    <xf numFmtId="0" fontId="18" fillId="0" borderId="0"/>
    <xf numFmtId="0" fontId="43" fillId="0" borderId="0"/>
    <xf numFmtId="0" fontId="53" fillId="0" borderId="0"/>
    <xf numFmtId="0" fontId="54" fillId="0" borderId="0"/>
    <xf numFmtId="0" fontId="22" fillId="0" borderId="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0" borderId="0"/>
    <xf numFmtId="0" fontId="22" fillId="0" borderId="0"/>
    <xf numFmtId="0" fontId="28" fillId="0" borderId="2" applyNumberFormat="0" applyFill="0" applyAlignment="0" applyProtection="0"/>
    <xf numFmtId="0" fontId="25" fillId="10" borderId="0" applyNumberFormat="0" applyBorder="0" applyAlignment="0" applyProtection="0"/>
    <xf numFmtId="0" fontId="25" fillId="11"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2" fillId="0" borderId="0"/>
    <xf numFmtId="0" fontId="22" fillId="0" borderId="0"/>
    <xf numFmtId="0" fontId="24" fillId="0" borderId="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0" borderId="0"/>
    <xf numFmtId="0" fontId="22" fillId="0" borderId="0"/>
    <xf numFmtId="0" fontId="18" fillId="0" borderId="0"/>
    <xf numFmtId="0" fontId="55" fillId="57" borderId="0" applyNumberFormat="0" applyBorder="0" applyAlignment="0" applyProtection="0"/>
    <xf numFmtId="0" fontId="56" fillId="60" borderId="0" applyNumberFormat="0" applyBorder="0" applyAlignment="0" applyProtection="0"/>
    <xf numFmtId="0" fontId="55" fillId="54" borderId="0" applyNumberFormat="0" applyBorder="0" applyAlignment="0" applyProtection="0"/>
    <xf numFmtId="0" fontId="1" fillId="0" borderId="0"/>
    <xf numFmtId="0" fontId="4" fillId="0" borderId="2" applyNumberFormat="0" applyFill="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7" fillId="0" borderId="11" applyNumberFormat="0" applyFill="0" applyAlignment="0" applyProtection="0"/>
    <xf numFmtId="0" fontId="22" fillId="0" borderId="0"/>
    <xf numFmtId="0" fontId="56" fillId="62" borderId="0" applyNumberFormat="0" applyBorder="0" applyAlignment="0" applyProtection="0"/>
    <xf numFmtId="0" fontId="55" fillId="58" borderId="0" applyNumberFormat="0" applyBorder="0" applyAlignment="0" applyProtection="0"/>
    <xf numFmtId="0" fontId="22" fillId="0" borderId="0"/>
    <xf numFmtId="0" fontId="22" fillId="0" borderId="0"/>
    <xf numFmtId="0" fontId="56" fillId="57" borderId="0" applyNumberFormat="0" applyBorder="0" applyAlignment="0" applyProtection="0"/>
    <xf numFmtId="0" fontId="22" fillId="0" borderId="0"/>
    <xf numFmtId="0" fontId="18" fillId="0" borderId="0"/>
    <xf numFmtId="0" fontId="55" fillId="59" borderId="0" applyNumberFormat="0" applyBorder="0" applyAlignment="0" applyProtection="0"/>
    <xf numFmtId="0" fontId="18" fillId="0" borderId="0"/>
    <xf numFmtId="0" fontId="55" fillId="55" borderId="0" applyNumberFormat="0" applyBorder="0" applyAlignment="0" applyProtection="0"/>
    <xf numFmtId="0" fontId="55" fillId="59" borderId="0" applyNumberFormat="0" applyBorder="0" applyAlignment="0" applyProtection="0"/>
    <xf numFmtId="0" fontId="18" fillId="0" borderId="0"/>
    <xf numFmtId="0" fontId="56" fillId="59" borderId="0" applyNumberFormat="0" applyBorder="0" applyAlignment="0" applyProtection="0"/>
    <xf numFmtId="0" fontId="55" fillId="53" borderId="0" applyNumberFormat="0" applyBorder="0" applyAlignment="0" applyProtection="0"/>
    <xf numFmtId="0" fontId="55" fillId="56" borderId="0" applyNumberFormat="0" applyBorder="0" applyAlignment="0" applyProtection="0"/>
    <xf numFmtId="0" fontId="18" fillId="0" borderId="0"/>
    <xf numFmtId="0" fontId="18" fillId="0" borderId="0"/>
    <xf numFmtId="0" fontId="56" fillId="56" borderId="0" applyNumberFormat="0" applyBorder="0" applyAlignment="0" applyProtection="0"/>
    <xf numFmtId="0" fontId="18" fillId="0" borderId="0"/>
    <xf numFmtId="0" fontId="55" fillId="53" borderId="0" applyNumberFormat="0" applyBorder="0" applyAlignment="0" applyProtection="0"/>
    <xf numFmtId="0" fontId="18" fillId="0" borderId="0"/>
    <xf numFmtId="0" fontId="18" fillId="0" borderId="0"/>
    <xf numFmtId="0" fontId="18" fillId="0" borderId="0"/>
    <xf numFmtId="0" fontId="18" fillId="0" borderId="0"/>
    <xf numFmtId="0" fontId="55" fillId="55" borderId="0" applyNumberFormat="0" applyBorder="0" applyAlignment="0" applyProtection="0"/>
    <xf numFmtId="0" fontId="18" fillId="0" borderId="0"/>
    <xf numFmtId="0" fontId="18" fillId="0" borderId="0"/>
    <xf numFmtId="0" fontId="55" fillId="61" borderId="0" applyNumberFormat="0" applyBorder="0" applyAlignment="0" applyProtection="0"/>
    <xf numFmtId="0" fontId="56" fillId="59" borderId="0" applyNumberFormat="0" applyBorder="0" applyAlignment="0" applyProtection="0"/>
    <xf numFmtId="0" fontId="18" fillId="0" borderId="0"/>
    <xf numFmtId="0" fontId="56" fillId="53" borderId="0" applyNumberFormat="0" applyBorder="0" applyAlignment="0" applyProtection="0"/>
    <xf numFmtId="0" fontId="22" fillId="0" borderId="0"/>
    <xf numFmtId="0" fontId="18" fillId="0" borderId="0"/>
    <xf numFmtId="0" fontId="18" fillId="0" borderId="0"/>
    <xf numFmtId="0" fontId="22" fillId="0" borderId="0"/>
    <xf numFmtId="0" fontId="24" fillId="0" borderId="0"/>
    <xf numFmtId="0" fontId="55" fillId="56" borderId="0" applyNumberFormat="0" applyBorder="0" applyAlignment="0" applyProtection="0"/>
    <xf numFmtId="0" fontId="22" fillId="0" borderId="0"/>
    <xf numFmtId="0" fontId="55" fillId="54" borderId="0" applyNumberFormat="0" applyBorder="0" applyAlignment="0" applyProtection="0"/>
    <xf numFmtId="0" fontId="22" fillId="0" borderId="0"/>
    <xf numFmtId="0" fontId="22" fillId="0" borderId="0"/>
    <xf numFmtId="0" fontId="58" fillId="0" borderId="11" applyNumberFormat="0" applyFill="0" applyAlignment="0" applyProtection="0"/>
    <xf numFmtId="0" fontId="18" fillId="0" borderId="0"/>
    <xf numFmtId="0" fontId="22" fillId="0" borderId="0"/>
    <xf numFmtId="0" fontId="56" fillId="55" borderId="0" applyNumberFormat="0" applyBorder="0" applyAlignment="0" applyProtection="0"/>
    <xf numFmtId="0" fontId="55" fillId="59" borderId="0" applyNumberFormat="0" applyBorder="0" applyAlignment="0" applyProtection="0"/>
    <xf numFmtId="0" fontId="56" fillId="56" borderId="0" applyNumberFormat="0" applyBorder="0" applyAlignment="0" applyProtection="0"/>
    <xf numFmtId="0" fontId="22" fillId="0" borderId="0"/>
    <xf numFmtId="0" fontId="18" fillId="0" borderId="0"/>
    <xf numFmtId="0" fontId="55" fillId="56" borderId="0" applyNumberFormat="0" applyBorder="0" applyAlignment="0" applyProtection="0"/>
    <xf numFmtId="0" fontId="18" fillId="0" borderId="0"/>
    <xf numFmtId="0" fontId="22" fillId="0" borderId="0"/>
    <xf numFmtId="0" fontId="57" fillId="0" borderId="11" applyNumberFormat="0" applyFill="0" applyAlignment="0" applyProtection="0"/>
    <xf numFmtId="0" fontId="55" fillId="58" borderId="0" applyNumberFormat="0" applyBorder="0" applyAlignment="0" applyProtection="0"/>
    <xf numFmtId="0" fontId="55" fillId="60"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60" borderId="0" applyNumberFormat="0" applyBorder="0" applyAlignment="0" applyProtection="0"/>
    <xf numFmtId="0" fontId="18" fillId="0" borderId="0"/>
    <xf numFmtId="0" fontId="55" fillId="62" borderId="0" applyNumberFormat="0" applyBorder="0" applyAlignment="0" applyProtection="0"/>
    <xf numFmtId="0" fontId="18" fillId="0" borderId="0"/>
    <xf numFmtId="0" fontId="56" fillId="61" borderId="0" applyNumberFormat="0" applyBorder="0" applyAlignment="0" applyProtection="0"/>
    <xf numFmtId="0" fontId="55" fillId="59" borderId="0" applyNumberFormat="0" applyBorder="0" applyAlignment="0" applyProtection="0"/>
    <xf numFmtId="0" fontId="55" fillId="62" borderId="0" applyNumberFormat="0" applyBorder="0" applyAlignment="0" applyProtection="0"/>
    <xf numFmtId="0" fontId="56" fillId="58" borderId="0" applyNumberFormat="0" applyBorder="0" applyAlignment="0" applyProtection="0"/>
    <xf numFmtId="0" fontId="56" fillId="54" borderId="0" applyNumberFormat="0" applyBorder="0" applyAlignment="0" applyProtection="0"/>
    <xf numFmtId="0" fontId="55" fillId="61" borderId="0" applyNumberFormat="0" applyBorder="0" applyAlignment="0" applyProtection="0"/>
    <xf numFmtId="0" fontId="18" fillId="0" borderId="0"/>
    <xf numFmtId="0" fontId="18" fillId="0" borderId="0"/>
    <xf numFmtId="0" fontId="4" fillId="0" borderId="10" applyNumberFormat="0" applyFill="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0" borderId="0"/>
    <xf numFmtId="0" fontId="24" fillId="0" borderId="0"/>
    <xf numFmtId="0" fontId="22" fillId="0" borderId="0"/>
    <xf numFmtId="164" fontId="1" fillId="0" borderId="0" applyFont="0" applyFill="0" applyBorder="0" applyAlignment="0" applyProtection="0"/>
    <xf numFmtId="0" fontId="4" fillId="0" borderId="2"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7" borderId="0" applyNumberFormat="0" applyBorder="0" applyAlignment="0" applyProtection="0"/>
    <xf numFmtId="0" fontId="1" fillId="22" borderId="0" applyNumberFormat="0" applyBorder="0" applyAlignment="0" applyProtection="0"/>
    <xf numFmtId="0" fontId="17" fillId="16" borderId="0" applyNumberFormat="0" applyBorder="0" applyAlignment="0" applyProtection="0"/>
    <xf numFmtId="0" fontId="1" fillId="38" borderId="0" applyNumberFormat="0" applyBorder="0" applyAlignment="0" applyProtection="0"/>
    <xf numFmtId="0" fontId="3" fillId="0" borderId="1" applyNumberFormat="0" applyFill="0" applyAlignment="0" applyProtection="0"/>
    <xf numFmtId="0" fontId="25" fillId="0" borderId="0"/>
    <xf numFmtId="0" fontId="1" fillId="14"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5" borderId="4" applyNumberFormat="0" applyAlignment="0" applyProtection="0"/>
    <xf numFmtId="0" fontId="1" fillId="19" borderId="0" applyNumberFormat="0" applyBorder="0" applyAlignment="0" applyProtection="0"/>
    <xf numFmtId="0" fontId="18" fillId="0" borderId="0"/>
    <xf numFmtId="0" fontId="8" fillId="4" borderId="0" applyNumberFormat="0" applyBorder="0" applyAlignment="0" applyProtection="0"/>
    <xf numFmtId="0" fontId="15" fillId="0" borderId="0" applyNumberFormat="0" applyFill="0" applyBorder="0" applyAlignment="0" applyProtection="0"/>
    <xf numFmtId="0" fontId="18" fillId="0" borderId="0"/>
    <xf numFmtId="0" fontId="1" fillId="43" borderId="0" applyNumberFormat="0" applyBorder="0" applyAlignment="0" applyProtection="0"/>
    <xf numFmtId="0" fontId="18" fillId="0" borderId="0"/>
    <xf numFmtId="0" fontId="18" fillId="0" borderId="0"/>
    <xf numFmtId="0" fontId="18" fillId="0" borderId="0"/>
    <xf numFmtId="0" fontId="1" fillId="35" borderId="0" applyNumberFormat="0" applyBorder="0" applyAlignment="0" applyProtection="0"/>
    <xf numFmtId="0" fontId="1" fillId="15" borderId="0" applyNumberFormat="0" applyBorder="0" applyAlignment="0" applyProtection="0"/>
    <xf numFmtId="0" fontId="5" fillId="0" borderId="3" applyNumberFormat="0" applyFill="0" applyAlignment="0" applyProtection="0"/>
    <xf numFmtId="0" fontId="1" fillId="27" borderId="0" applyNumberFormat="0" applyBorder="0" applyAlignment="0" applyProtection="0"/>
    <xf numFmtId="0" fontId="1" fillId="15" borderId="0" applyNumberFormat="0" applyBorder="0" applyAlignment="0" applyProtection="0"/>
    <xf numFmtId="0" fontId="12" fillId="0" borderId="6" applyNumberFormat="0" applyFill="0" applyAlignment="0" applyProtection="0"/>
    <xf numFmtId="0" fontId="6" fillId="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6" fillId="0" borderId="9" applyNumberFormat="0" applyFill="0" applyAlignment="0" applyProtection="0"/>
    <xf numFmtId="0" fontId="1" fillId="19" borderId="0" applyNumberFormat="0" applyBorder="0" applyAlignment="0" applyProtection="0"/>
    <xf numFmtId="0" fontId="1" fillId="30" borderId="0" applyNumberFormat="0" applyBorder="0" applyAlignment="0" applyProtection="0"/>
    <xf numFmtId="0" fontId="17" fillId="32"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5" fillId="0" borderId="0" applyNumberFormat="0" applyFill="0" applyBorder="0" applyAlignment="0" applyProtection="0"/>
    <xf numFmtId="0" fontId="18" fillId="0" borderId="0"/>
    <xf numFmtId="0" fontId="1" fillId="11" borderId="0" applyNumberFormat="0" applyBorder="0" applyAlignment="0" applyProtection="0"/>
    <xf numFmtId="0" fontId="1" fillId="18" borderId="0" applyNumberFormat="0" applyBorder="0" applyAlignment="0" applyProtection="0"/>
    <xf numFmtId="0" fontId="18" fillId="0" borderId="0"/>
    <xf numFmtId="0" fontId="17" fillId="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7" fillId="12" borderId="0" applyNumberFormat="0" applyBorder="0" applyAlignment="0" applyProtection="0"/>
    <xf numFmtId="0" fontId="4" fillId="0" borderId="2" applyNumberFormat="0" applyFill="0" applyAlignment="0" applyProtection="0"/>
    <xf numFmtId="0" fontId="1" fillId="11" borderId="0" applyNumberFormat="0" applyBorder="0" applyAlignment="0" applyProtection="0"/>
    <xf numFmtId="0" fontId="1" fillId="1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8" fillId="0" borderId="0"/>
    <xf numFmtId="0" fontId="1" fillId="10" borderId="0" applyNumberFormat="0" applyBorder="0" applyAlignment="0" applyProtection="0"/>
    <xf numFmtId="0" fontId="1" fillId="14" borderId="0" applyNumberFormat="0" applyBorder="0" applyAlignment="0" applyProtection="0"/>
    <xf numFmtId="0" fontId="14" fillId="0" borderId="0" applyNumberFormat="0" applyFill="0" applyBorder="0" applyAlignment="0" applyProtection="0"/>
    <xf numFmtId="0" fontId="18" fillId="0" borderId="0"/>
    <xf numFmtId="0" fontId="1" fillId="1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8" fillId="0" borderId="0"/>
    <xf numFmtId="0" fontId="22" fillId="0" borderId="0"/>
    <xf numFmtId="0" fontId="17" fillId="17" borderId="0" applyNumberFormat="0" applyBorder="0" applyAlignment="0" applyProtection="0"/>
    <xf numFmtId="0" fontId="1" fillId="30" borderId="0" applyNumberFormat="0" applyBorder="0" applyAlignment="0" applyProtection="0"/>
    <xf numFmtId="0" fontId="4" fillId="0" borderId="10" applyNumberFormat="0" applyFill="0" applyAlignment="0" applyProtection="0"/>
    <xf numFmtId="0" fontId="1" fillId="11" borderId="0" applyNumberFormat="0" applyBorder="0" applyAlignment="0" applyProtection="0"/>
    <xf numFmtId="0" fontId="17" fillId="24" borderId="0" applyNumberFormat="0" applyBorder="0" applyAlignment="0" applyProtection="0"/>
    <xf numFmtId="0" fontId="1" fillId="14" borderId="0" applyNumberFormat="0" applyBorder="0" applyAlignment="0" applyProtection="0"/>
    <xf numFmtId="0" fontId="17" fillId="20" borderId="0" applyNumberFormat="0" applyBorder="0" applyAlignment="0" applyProtection="0"/>
    <xf numFmtId="0" fontId="4" fillId="0" borderId="2" applyNumberFormat="0" applyFill="0" applyAlignment="0" applyProtection="0"/>
    <xf numFmtId="0" fontId="1" fillId="23" borderId="0" applyNumberFormat="0" applyBorder="0" applyAlignment="0" applyProtection="0"/>
    <xf numFmtId="0" fontId="1" fillId="31" borderId="0" applyNumberFormat="0" applyBorder="0" applyAlignment="0" applyProtection="0"/>
    <xf numFmtId="0" fontId="18" fillId="0" borderId="0"/>
    <xf numFmtId="0" fontId="1" fillId="31" borderId="0" applyNumberFormat="0" applyBorder="0" applyAlignment="0" applyProtection="0"/>
    <xf numFmtId="0" fontId="22" fillId="0" borderId="0"/>
    <xf numFmtId="0" fontId="13" fillId="7" borderId="7" applyNumberFormat="0" applyAlignment="0" applyProtection="0"/>
    <xf numFmtId="0" fontId="17" fillId="21" borderId="0" applyNumberFormat="0" applyBorder="0" applyAlignment="0" applyProtection="0"/>
    <xf numFmtId="0" fontId="1" fillId="31" borderId="0" applyNumberFormat="0" applyBorder="0" applyAlignment="0" applyProtection="0"/>
    <xf numFmtId="0" fontId="4" fillId="0" borderId="2" applyNumberFormat="0" applyFill="0" applyAlignment="0" applyProtection="0"/>
    <xf numFmtId="0" fontId="10" fillId="6" borderId="5" applyNumberFormat="0" applyAlignment="0" applyProtection="0"/>
    <xf numFmtId="0" fontId="1" fillId="23"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1" borderId="0" applyNumberFormat="0" applyBorder="0" applyAlignment="0" applyProtection="0"/>
    <xf numFmtId="0" fontId="2" fillId="0" borderId="0" applyNumberFormat="0" applyFill="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40" borderId="0" applyNumberFormat="0" applyBorder="0" applyAlignment="0" applyProtection="0"/>
    <xf numFmtId="0" fontId="17" fillId="25" borderId="0" applyNumberFormat="0" applyBorder="0" applyAlignment="0" applyProtection="0"/>
    <xf numFmtId="0" fontId="18" fillId="0" borderId="0"/>
    <xf numFmtId="0" fontId="17" fillId="13" borderId="0" applyNumberFormat="0" applyBorder="0" applyAlignment="0" applyProtection="0"/>
    <xf numFmtId="0" fontId="4" fillId="0" borderId="2" applyNumberFormat="0" applyFill="0" applyAlignment="0" applyProtection="0"/>
    <xf numFmtId="0" fontId="1" fillId="26" borderId="0" applyNumberFormat="0" applyBorder="0" applyAlignment="0" applyProtection="0"/>
    <xf numFmtId="0" fontId="1" fillId="41" borderId="0" applyNumberFormat="0" applyBorder="0" applyAlignment="0" applyProtection="0"/>
    <xf numFmtId="0" fontId="11" fillId="6" borderId="4" applyNumberFormat="0" applyAlignment="0" applyProtection="0"/>
    <xf numFmtId="0" fontId="1" fillId="23" borderId="0" applyNumberFormat="0" applyBorder="0" applyAlignment="0" applyProtection="0"/>
    <xf numFmtId="0" fontId="1" fillId="10" borderId="0" applyNumberFormat="0" applyBorder="0" applyAlignment="0" applyProtection="0"/>
    <xf numFmtId="0" fontId="1" fillId="30"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18" fillId="0" borderId="0"/>
    <xf numFmtId="0" fontId="1" fillId="15" borderId="0" applyNumberFormat="0" applyBorder="0" applyAlignment="0" applyProtection="0"/>
    <xf numFmtId="0" fontId="17" fillId="28"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30" borderId="0" applyNumberFormat="0" applyBorder="0" applyAlignment="0" applyProtection="0"/>
    <xf numFmtId="0" fontId="4" fillId="0" borderId="2" applyNumberFormat="0" applyFill="0" applyAlignment="0" applyProtection="0"/>
    <xf numFmtId="0" fontId="1" fillId="27" borderId="0" applyNumberFormat="0" applyBorder="0" applyAlignment="0" applyProtection="0"/>
    <xf numFmtId="0" fontId="55" fillId="0" borderId="0"/>
    <xf numFmtId="0" fontId="1" fillId="0" borderId="0"/>
    <xf numFmtId="0" fontId="2" fillId="0" borderId="0" applyNumberFormat="0" applyFill="0" applyBorder="0" applyAlignment="0" applyProtection="0"/>
    <xf numFmtId="0" fontId="4" fillId="0" borderId="2" applyNumberFormat="0" applyFill="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164" fontId="1" fillId="0" borderId="0" applyFont="0" applyFill="0" applyBorder="0" applyAlignment="0" applyProtection="0"/>
    <xf numFmtId="0" fontId="1" fillId="10"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27" borderId="0" applyNumberFormat="0" applyBorder="0" applyAlignment="0" applyProtection="0"/>
    <xf numFmtId="0" fontId="22" fillId="0" borderId="0"/>
    <xf numFmtId="0" fontId="1" fillId="23" borderId="0" applyNumberFormat="0" applyBorder="0" applyAlignment="0" applyProtection="0"/>
    <xf numFmtId="0" fontId="1" fillId="30" borderId="0" applyNumberFormat="0" applyBorder="0" applyAlignment="0" applyProtection="0"/>
    <xf numFmtId="0" fontId="24" fillId="0" borderId="0"/>
    <xf numFmtId="0" fontId="1" fillId="11"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4" fillId="0" borderId="2" applyNumberFormat="0" applyFill="0" applyAlignment="0" applyProtection="0"/>
    <xf numFmtId="0" fontId="1" fillId="15" borderId="0" applyNumberFormat="0" applyBorder="0" applyAlignment="0" applyProtection="0"/>
    <xf numFmtId="0" fontId="1" fillId="15" borderId="0" applyNumberFormat="0" applyBorder="0" applyAlignment="0" applyProtection="0"/>
    <xf numFmtId="0" fontId="22" fillId="0" borderId="0"/>
    <xf numFmtId="0" fontId="1" fillId="11" borderId="0" applyNumberFormat="0" applyBorder="0" applyAlignment="0" applyProtection="0"/>
    <xf numFmtId="0" fontId="1" fillId="14" borderId="0" applyNumberFormat="0" applyBorder="0" applyAlignment="0" applyProtection="0"/>
    <xf numFmtId="0" fontId="22" fillId="0" borderId="0"/>
    <xf numFmtId="0" fontId="1" fillId="26" borderId="0" applyNumberFormat="0" applyBorder="0" applyAlignment="0" applyProtection="0"/>
    <xf numFmtId="0" fontId="1" fillId="27" borderId="0" applyNumberFormat="0" applyBorder="0" applyAlignment="0" applyProtection="0"/>
    <xf numFmtId="0" fontId="24" fillId="0" borderId="0"/>
    <xf numFmtId="0" fontId="61" fillId="0" borderId="0"/>
    <xf numFmtId="0" fontId="4" fillId="0" borderId="2" applyNumberFormat="0" applyFill="0" applyAlignment="0" applyProtection="0"/>
    <xf numFmtId="0" fontId="1" fillId="31" borderId="0" applyNumberFormat="0" applyBorder="0" applyAlignment="0" applyProtection="0"/>
    <xf numFmtId="0" fontId="22" fillId="0" borderId="0"/>
    <xf numFmtId="0" fontId="24" fillId="0" borderId="0"/>
    <xf numFmtId="0" fontId="24" fillId="0" borderId="0"/>
    <xf numFmtId="0" fontId="24" fillId="0" borderId="0"/>
    <xf numFmtId="0" fontId="24" fillId="0" borderId="0"/>
    <xf numFmtId="0" fontId="84" fillId="0" borderId="0"/>
  </cellStyleXfs>
  <cellXfs count="177">
    <xf numFmtId="0" fontId="0" fillId="0" borderId="0" xfId="0"/>
    <xf numFmtId="0" fontId="0" fillId="0" borderId="0" xfId="0" applyAlignment="1">
      <alignment wrapText="1"/>
    </xf>
    <xf numFmtId="0" fontId="16" fillId="0" borderId="0" xfId="0" applyFont="1" applyAlignment="1">
      <alignment horizontal="right"/>
    </xf>
    <xf numFmtId="0" fontId="0" fillId="0" borderId="0" xfId="0" applyAlignment="1">
      <alignment horizontal="right"/>
    </xf>
    <xf numFmtId="0" fontId="16" fillId="0" borderId="0" xfId="0" applyFont="1" applyAlignment="1">
      <alignment horizontal="left"/>
    </xf>
    <xf numFmtId="0" fontId="16" fillId="45" borderId="0" xfId="0" applyFont="1" applyFill="1" applyAlignment="1">
      <alignment horizontal="left"/>
    </xf>
    <xf numFmtId="0" fontId="48" fillId="0" borderId="0" xfId="0" applyFont="1" applyAlignment="1">
      <alignment horizontal="right"/>
    </xf>
    <xf numFmtId="0" fontId="44" fillId="0" borderId="0" xfId="0" applyFont="1" applyAlignment="1">
      <alignment horizontal="right"/>
    </xf>
    <xf numFmtId="0" fontId="16" fillId="0" borderId="0" xfId="0" applyFont="1"/>
    <xf numFmtId="0" fontId="45" fillId="0" borderId="0" xfId="0" applyFont="1" applyAlignment="1">
      <alignment horizontal="right"/>
    </xf>
    <xf numFmtId="0" fontId="50" fillId="0" borderId="0" xfId="0" applyFont="1" applyAlignment="1">
      <alignment horizontal="right"/>
    </xf>
    <xf numFmtId="0" fontId="49" fillId="0" borderId="0" xfId="0" applyFont="1" applyAlignment="1">
      <alignment horizontal="right"/>
    </xf>
    <xf numFmtId="167" fontId="0" fillId="0" borderId="0" xfId="0" applyNumberFormat="1" applyAlignment="1">
      <alignment horizontal="right"/>
    </xf>
    <xf numFmtId="167" fontId="0" fillId="48" borderId="0" xfId="0" applyNumberFormat="1" applyFill="1" applyAlignment="1">
      <alignment horizontal="right"/>
    </xf>
    <xf numFmtId="167" fontId="0" fillId="0" borderId="0" xfId="0" applyNumberFormat="1"/>
    <xf numFmtId="0" fontId="0" fillId="48" borderId="0" xfId="0" applyFill="1"/>
    <xf numFmtId="0" fontId="45" fillId="0" borderId="0" xfId="0" applyFont="1"/>
    <xf numFmtId="0" fontId="47" fillId="0" borderId="0" xfId="0" applyFont="1" applyAlignment="1">
      <alignment horizontal="right"/>
    </xf>
    <xf numFmtId="0" fontId="44" fillId="0" borderId="0" xfId="0" applyFont="1"/>
    <xf numFmtId="0" fontId="51" fillId="0" borderId="0" xfId="0" applyFont="1" applyAlignment="1">
      <alignment horizontal="right"/>
    </xf>
    <xf numFmtId="0" fontId="52" fillId="0" borderId="0" xfId="0" applyFont="1" applyAlignment="1">
      <alignment horizontal="right"/>
    </xf>
    <xf numFmtId="0" fontId="52" fillId="0" borderId="0" xfId="0" applyFont="1"/>
    <xf numFmtId="0" fontId="50" fillId="0" borderId="0" xfId="0" applyFont="1"/>
    <xf numFmtId="166" fontId="1" fillId="0" borderId="0" xfId="0" applyNumberFormat="1" applyFont="1" applyAlignment="1">
      <alignment horizontal="right"/>
    </xf>
    <xf numFmtId="166" fontId="48" fillId="0" borderId="0" xfId="158" applyNumberFormat="1" applyFont="1"/>
    <xf numFmtId="0" fontId="46" fillId="0" borderId="0" xfId="0" applyFont="1" applyAlignment="1">
      <alignment horizontal="right"/>
    </xf>
    <xf numFmtId="0" fontId="14" fillId="0" borderId="0" xfId="0" applyFont="1" applyAlignment="1">
      <alignment horizontal="right"/>
    </xf>
    <xf numFmtId="166" fontId="48" fillId="49" borderId="0" xfId="158" applyNumberFormat="1" applyFont="1" applyFill="1"/>
    <xf numFmtId="167" fontId="48" fillId="0" borderId="0" xfId="0" applyNumberFormat="1" applyFont="1" applyAlignment="1">
      <alignment horizontal="right"/>
    </xf>
    <xf numFmtId="167" fontId="0" fillId="52" borderId="0" xfId="0" applyNumberFormat="1" applyFill="1" applyAlignment="1">
      <alignment horizontal="right"/>
    </xf>
    <xf numFmtId="167" fontId="0" fillId="46" borderId="0" xfId="0" applyNumberFormat="1" applyFill="1" applyAlignment="1">
      <alignment horizontal="right"/>
    </xf>
    <xf numFmtId="167" fontId="0" fillId="52" borderId="0" xfId="0" applyNumberFormat="1" applyFill="1"/>
    <xf numFmtId="0" fontId="0" fillId="52" borderId="0" xfId="0" applyFill="1" applyAlignment="1">
      <alignment wrapText="1"/>
    </xf>
    <xf numFmtId="0" fontId="0" fillId="51" borderId="0" xfId="0" applyFill="1"/>
    <xf numFmtId="0" fontId="59" fillId="0" borderId="0" xfId="0" applyFont="1"/>
    <xf numFmtId="0" fontId="0" fillId="63" borderId="0" xfId="0" applyFill="1" applyAlignment="1">
      <alignment horizontal="right"/>
    </xf>
    <xf numFmtId="0" fontId="0" fillId="51" borderId="0" xfId="0" applyFill="1" applyAlignment="1">
      <alignment horizontal="right"/>
    </xf>
    <xf numFmtId="0" fontId="16" fillId="0" borderId="0" xfId="0" applyFont="1" applyAlignment="1">
      <alignment wrapText="1"/>
    </xf>
    <xf numFmtId="0" fontId="60" fillId="0" borderId="0" xfId="0" applyFont="1"/>
    <xf numFmtId="1" fontId="0" fillId="0" borderId="0" xfId="0" applyNumberFormat="1" applyAlignment="1">
      <alignment horizontal="right"/>
    </xf>
    <xf numFmtId="1" fontId="0" fillId="51" borderId="0" xfId="0" applyNumberFormat="1" applyFill="1" applyAlignment="1">
      <alignment horizontal="right"/>
    </xf>
    <xf numFmtId="1" fontId="0" fillId="65" borderId="0" xfId="0" applyNumberFormat="1" applyFill="1" applyAlignment="1">
      <alignment horizontal="right"/>
    </xf>
    <xf numFmtId="1" fontId="0" fillId="64" borderId="0" xfId="0" applyNumberFormat="1" applyFill="1" applyAlignment="1">
      <alignment horizontal="right"/>
    </xf>
    <xf numFmtId="167" fontId="0" fillId="66" borderId="0" xfId="0" applyNumberFormat="1" applyFill="1" applyAlignment="1">
      <alignment horizontal="right"/>
    </xf>
    <xf numFmtId="0" fontId="0" fillId="46" borderId="0" xfId="0" applyFill="1" applyAlignment="1">
      <alignment horizontal="left"/>
    </xf>
    <xf numFmtId="0" fontId="0" fillId="0" borderId="0" xfId="0" applyAlignment="1">
      <alignment horizontal="left"/>
    </xf>
    <xf numFmtId="0" fontId="60" fillId="0" borderId="0" xfId="0" applyFont="1" applyAlignment="1">
      <alignment horizontal="left" wrapText="1"/>
    </xf>
    <xf numFmtId="0" fontId="60" fillId="0" borderId="12" xfId="0" applyFont="1" applyBorder="1" applyAlignment="1">
      <alignment horizontal="left" wrapText="1"/>
    </xf>
    <xf numFmtId="0" fontId="0" fillId="45" borderId="0" xfId="0" applyFill="1"/>
    <xf numFmtId="168" fontId="0" fillId="0" borderId="0" xfId="0" applyNumberFormat="1" applyAlignment="1">
      <alignment horizontal="right"/>
    </xf>
    <xf numFmtId="1" fontId="0" fillId="46" borderId="0" xfId="0" applyNumberFormat="1" applyFill="1" applyAlignment="1">
      <alignment horizontal="right"/>
    </xf>
    <xf numFmtId="0" fontId="48" fillId="0" borderId="0" xfId="0" applyFont="1"/>
    <xf numFmtId="0" fontId="21" fillId="67" borderId="0" xfId="71" applyFill="1"/>
    <xf numFmtId="0" fontId="21" fillId="68" borderId="0" xfId="71" applyFill="1"/>
    <xf numFmtId="0" fontId="21" fillId="69" borderId="0" xfId="71" applyFill="1"/>
    <xf numFmtId="0" fontId="21" fillId="70" borderId="0" xfId="71" applyFill="1"/>
    <xf numFmtId="0" fontId="21" fillId="64" borderId="0" xfId="71" applyFill="1"/>
    <xf numFmtId="0" fontId="21" fillId="71" borderId="0" xfId="71" applyFill="1"/>
    <xf numFmtId="0" fontId="21" fillId="72" borderId="0" xfId="71" applyFill="1"/>
    <xf numFmtId="0" fontId="21" fillId="52" borderId="0" xfId="71" applyFill="1"/>
    <xf numFmtId="0" fontId="21" fillId="47" borderId="0" xfId="71" applyFill="1"/>
    <xf numFmtId="0" fontId="48" fillId="67" borderId="0" xfId="71" applyFont="1" applyFill="1"/>
    <xf numFmtId="0" fontId="48" fillId="68" borderId="0" xfId="71" applyFont="1" applyFill="1"/>
    <xf numFmtId="0" fontId="48" fillId="69" borderId="0" xfId="71" applyFont="1" applyFill="1"/>
    <xf numFmtId="0" fontId="48" fillId="70" borderId="0" xfId="71" applyFont="1" applyFill="1"/>
    <xf numFmtId="0" fontId="48" fillId="64" borderId="0" xfId="71" applyFont="1" applyFill="1"/>
    <xf numFmtId="0" fontId="48" fillId="71" borderId="0" xfId="71" applyFont="1" applyFill="1"/>
    <xf numFmtId="0" fontId="48" fillId="72" borderId="0" xfId="71" applyFont="1" applyFill="1"/>
    <xf numFmtId="0" fontId="48" fillId="52" borderId="0" xfId="71" applyFont="1" applyFill="1"/>
    <xf numFmtId="0" fontId="48" fillId="47" borderId="0" xfId="71" applyFont="1" applyFill="1"/>
    <xf numFmtId="0" fontId="0" fillId="73" borderId="0" xfId="0" applyFill="1" applyAlignment="1">
      <alignment horizontal="right"/>
    </xf>
    <xf numFmtId="169" fontId="0" fillId="63" borderId="0" xfId="0" applyNumberFormat="1" applyFill="1"/>
    <xf numFmtId="167" fontId="0" fillId="0" borderId="0" xfId="433" applyNumberFormat="1" applyFont="1"/>
    <xf numFmtId="2" fontId="0" fillId="63" borderId="0" xfId="0" applyNumberFormat="1" applyFill="1" applyAlignment="1">
      <alignment horizontal="right"/>
    </xf>
    <xf numFmtId="2" fontId="0" fillId="63" borderId="0" xfId="0" applyNumberFormat="1" applyFill="1"/>
    <xf numFmtId="2" fontId="55" fillId="63" borderId="0" xfId="568" applyNumberFormat="1" applyFill="1"/>
    <xf numFmtId="169" fontId="0" fillId="0" borderId="0" xfId="0" applyNumberFormat="1"/>
    <xf numFmtId="0" fontId="16" fillId="74" borderId="0" xfId="0" applyFont="1" applyFill="1" applyAlignment="1">
      <alignment horizontal="left"/>
    </xf>
    <xf numFmtId="167" fontId="0" fillId="0" borderId="0" xfId="0" applyNumberFormat="1" applyAlignment="1">
      <alignment horizontal="left" wrapText="1"/>
    </xf>
    <xf numFmtId="1" fontId="0" fillId="0" borderId="0" xfId="0" applyNumberFormat="1"/>
    <xf numFmtId="0" fontId="63" fillId="0" borderId="0" xfId="0" applyFont="1" applyAlignment="1">
      <alignment horizontal="right"/>
    </xf>
    <xf numFmtId="166" fontId="0" fillId="0" borderId="0" xfId="0" applyNumberFormat="1" applyAlignment="1">
      <alignment horizontal="right"/>
    </xf>
    <xf numFmtId="168" fontId="0" fillId="49" borderId="0" xfId="0" applyNumberFormat="1" applyFill="1" applyAlignment="1">
      <alignment horizontal="right"/>
    </xf>
    <xf numFmtId="169" fontId="0" fillId="63" borderId="0" xfId="0" applyNumberFormat="1" applyFill="1" applyAlignment="1">
      <alignment horizontal="right"/>
    </xf>
    <xf numFmtId="169" fontId="0" fillId="75" borderId="0" xfId="0" applyNumberFormat="1" applyFill="1"/>
    <xf numFmtId="0" fontId="64" fillId="0" borderId="0" xfId="0" applyFont="1" applyAlignment="1">
      <alignment horizontal="right"/>
    </xf>
    <xf numFmtId="167" fontId="48" fillId="0" borderId="0" xfId="0" applyNumberFormat="1" applyFont="1"/>
    <xf numFmtId="167" fontId="48" fillId="46" borderId="0" xfId="0" applyNumberFormat="1" applyFont="1" applyFill="1"/>
    <xf numFmtId="0" fontId="21" fillId="78" borderId="0" xfId="71" applyFill="1"/>
    <xf numFmtId="0" fontId="17" fillId="78" borderId="0" xfId="71" applyFont="1" applyFill="1"/>
    <xf numFmtId="0" fontId="0" fillId="47" borderId="0" xfId="0" applyFill="1" applyAlignment="1">
      <alignment wrapText="1"/>
    </xf>
    <xf numFmtId="0" fontId="0" fillId="79" borderId="0" xfId="0" applyFill="1"/>
    <xf numFmtId="0" fontId="0" fillId="0" borderId="0" xfId="0" applyAlignment="1">
      <alignment vertical="center"/>
    </xf>
    <xf numFmtId="0" fontId="0" fillId="0" borderId="0" xfId="0" applyAlignment="1">
      <alignment vertical="center" wrapText="1"/>
    </xf>
    <xf numFmtId="0" fontId="0" fillId="63" borderId="0" xfId="0" applyFill="1" applyAlignment="1">
      <alignment vertical="center" wrapText="1"/>
    </xf>
    <xf numFmtId="0" fontId="0" fillId="0" borderId="12" xfId="0" applyBorder="1" applyAlignment="1">
      <alignment vertical="center" wrapText="1"/>
    </xf>
    <xf numFmtId="0" fontId="44" fillId="0" borderId="0" xfId="0" applyFont="1" applyAlignment="1">
      <alignment wrapText="1"/>
    </xf>
    <xf numFmtId="0" fontId="65" fillId="0" borderId="0" xfId="0" applyFont="1" applyAlignment="1">
      <alignment vertical="center" wrapText="1"/>
    </xf>
    <xf numFmtId="0" fontId="66" fillId="0" borderId="0" xfId="0" applyFont="1" applyAlignment="1">
      <alignment vertical="center" wrapText="1"/>
    </xf>
    <xf numFmtId="0" fontId="47" fillId="0" borderId="0" xfId="0" applyFont="1" applyAlignment="1">
      <alignment wrapText="1"/>
    </xf>
    <xf numFmtId="0" fontId="67" fillId="0" borderId="0" xfId="0" applyFont="1" applyAlignment="1">
      <alignment vertical="center" wrapText="1"/>
    </xf>
    <xf numFmtId="0" fontId="68" fillId="0" borderId="0" xfId="0" applyFont="1" applyAlignment="1">
      <alignment wrapText="1"/>
    </xf>
    <xf numFmtId="0" fontId="63" fillId="0" borderId="0" xfId="0" applyFont="1"/>
    <xf numFmtId="0" fontId="70" fillId="0" borderId="0" xfId="0" applyFont="1" applyAlignment="1">
      <alignment vertical="center" wrapText="1"/>
    </xf>
    <xf numFmtId="0" fontId="69" fillId="0" borderId="0" xfId="0" applyFont="1" applyAlignment="1">
      <alignment vertical="center" wrapText="1"/>
    </xf>
    <xf numFmtId="0" fontId="68" fillId="0" borderId="0" xfId="0" applyFont="1" applyAlignment="1">
      <alignment vertical="center" wrapText="1"/>
    </xf>
    <xf numFmtId="0" fontId="0" fillId="0" borderId="0" xfId="0" applyAlignment="1">
      <alignment horizontal="right" vertical="center"/>
    </xf>
    <xf numFmtId="0" fontId="69" fillId="0" borderId="0" xfId="0" applyFont="1" applyAlignment="1">
      <alignment vertical="center"/>
    </xf>
    <xf numFmtId="166" fontId="48" fillId="49" borderId="0" xfId="158" applyNumberFormat="1" applyFont="1" applyFill="1" applyAlignment="1">
      <alignment vertical="center" wrapText="1"/>
    </xf>
    <xf numFmtId="166" fontId="48" fillId="0" borderId="0" xfId="158" applyNumberFormat="1" applyFont="1" applyAlignment="1">
      <alignment wrapText="1"/>
    </xf>
    <xf numFmtId="167" fontId="0" fillId="0" borderId="0" xfId="0" applyNumberFormat="1" applyAlignment="1">
      <alignment wrapText="1"/>
    </xf>
    <xf numFmtId="0" fontId="65" fillId="48" borderId="0" xfId="0" applyFont="1" applyFill="1" applyAlignment="1">
      <alignment vertical="center" wrapText="1"/>
    </xf>
    <xf numFmtId="167" fontId="65" fillId="66" borderId="0" xfId="0" applyNumberFormat="1" applyFont="1" applyFill="1" applyAlignment="1">
      <alignment vertical="center" wrapText="1"/>
    </xf>
    <xf numFmtId="0" fontId="65" fillId="52" borderId="0" xfId="0" applyFont="1" applyFill="1" applyAlignment="1">
      <alignment vertical="center" wrapText="1"/>
    </xf>
    <xf numFmtId="167" fontId="65" fillId="46" borderId="0" xfId="0" applyNumberFormat="1" applyFont="1" applyFill="1" applyAlignment="1">
      <alignment vertical="center"/>
    </xf>
    <xf numFmtId="167" fontId="71" fillId="0" borderId="0" xfId="0" applyNumberFormat="1" applyFont="1" applyAlignment="1">
      <alignment horizontal="left" vertical="center"/>
    </xf>
    <xf numFmtId="0" fontId="65" fillId="0" borderId="0" xfId="0" applyFont="1" applyAlignment="1">
      <alignment vertical="center"/>
    </xf>
    <xf numFmtId="167" fontId="65" fillId="0" borderId="0" xfId="0" applyNumberFormat="1" applyFont="1" applyAlignment="1">
      <alignment horizontal="left" vertical="center"/>
    </xf>
    <xf numFmtId="167" fontId="65" fillId="0" borderId="0" xfId="0" applyNumberFormat="1" applyFont="1" applyAlignment="1">
      <alignment vertical="center" wrapText="1"/>
    </xf>
    <xf numFmtId="167" fontId="65" fillId="0" borderId="0" xfId="0" applyNumberFormat="1" applyFont="1" applyAlignment="1">
      <alignment vertical="center"/>
    </xf>
    <xf numFmtId="167" fontId="65" fillId="0" borderId="12" xfId="0" applyNumberFormat="1" applyFont="1" applyBorder="1" applyAlignment="1">
      <alignment vertical="center" wrapText="1"/>
    </xf>
    <xf numFmtId="0" fontId="65" fillId="0" borderId="12" xfId="0" applyFont="1" applyBorder="1" applyAlignment="1">
      <alignment vertical="center"/>
    </xf>
    <xf numFmtId="0" fontId="0" fillId="63" borderId="12" xfId="0" applyFill="1" applyBorder="1" applyAlignment="1">
      <alignment vertical="center" wrapText="1"/>
    </xf>
    <xf numFmtId="0" fontId="65" fillId="63" borderId="12" xfId="0" applyFont="1" applyFill="1" applyBorder="1" applyAlignment="1">
      <alignment vertical="center" wrapText="1"/>
    </xf>
    <xf numFmtId="0" fontId="65" fillId="51" borderId="12" xfId="0" applyFont="1" applyFill="1" applyBorder="1" applyAlignment="1">
      <alignment vertical="center" wrapText="1"/>
    </xf>
    <xf numFmtId="0" fontId="65" fillId="63" borderId="0" xfId="0" applyFont="1" applyFill="1" applyAlignment="1">
      <alignment vertical="center" wrapText="1"/>
    </xf>
    <xf numFmtId="0" fontId="65" fillId="51" borderId="0" xfId="0" applyFont="1" applyFill="1" applyAlignment="1">
      <alignment vertical="center" wrapText="1"/>
    </xf>
    <xf numFmtId="0" fontId="65" fillId="75" borderId="0" xfId="0" applyFont="1" applyFill="1" applyAlignment="1">
      <alignment vertical="center" wrapText="1"/>
    </xf>
    <xf numFmtId="0" fontId="65" fillId="73" borderId="0" xfId="0" applyFont="1" applyFill="1" applyAlignment="1">
      <alignment vertical="center" wrapText="1"/>
    </xf>
    <xf numFmtId="0" fontId="65" fillId="64" borderId="0" xfId="0" applyFont="1" applyFill="1" applyAlignment="1">
      <alignment vertical="center" wrapText="1"/>
    </xf>
    <xf numFmtId="0" fontId="65" fillId="65" borderId="0" xfId="0" applyFont="1" applyFill="1" applyAlignment="1">
      <alignment vertical="center" wrapText="1"/>
    </xf>
    <xf numFmtId="49" fontId="48" fillId="67" borderId="0" xfId="71" applyNumberFormat="1" applyFont="1" applyFill="1" applyAlignment="1">
      <alignment horizontal="right"/>
    </xf>
    <xf numFmtId="49" fontId="17" fillId="78" borderId="0" xfId="71" applyNumberFormat="1" applyFont="1" applyFill="1" applyAlignment="1">
      <alignment horizontal="right"/>
    </xf>
    <xf numFmtId="0" fontId="72" fillId="0" borderId="0" xfId="0" applyFont="1"/>
    <xf numFmtId="0" fontId="73" fillId="0" borderId="0" xfId="0" applyFont="1"/>
    <xf numFmtId="0" fontId="74" fillId="0" borderId="0" xfId="71" applyFont="1" applyFill="1"/>
    <xf numFmtId="0" fontId="75" fillId="0" borderId="0" xfId="0" applyFont="1"/>
    <xf numFmtId="0" fontId="0" fillId="63" borderId="0" xfId="0" applyFill="1" applyAlignment="1">
      <alignment horizontal="left"/>
    </xf>
    <xf numFmtId="0" fontId="81" fillId="0" borderId="0" xfId="0" applyFont="1" applyAlignment="1">
      <alignment horizontal="right"/>
    </xf>
    <xf numFmtId="0" fontId="82" fillId="0" borderId="0" xfId="0" applyFont="1" applyAlignment="1">
      <alignment wrapText="1"/>
    </xf>
    <xf numFmtId="0" fontId="83" fillId="0" borderId="0" xfId="0" applyFont="1" applyAlignment="1">
      <alignment horizontal="right"/>
    </xf>
    <xf numFmtId="0" fontId="81" fillId="0" borderId="0" xfId="0" applyFont="1" applyAlignment="1">
      <alignment wrapText="1"/>
    </xf>
    <xf numFmtId="2" fontId="0" fillId="0" borderId="0" xfId="0" applyNumberFormat="1" applyAlignment="1">
      <alignment horizontal="right"/>
    </xf>
    <xf numFmtId="2" fontId="48" fillId="0" borderId="0" xfId="0" applyNumberFormat="1" applyFont="1" applyAlignment="1">
      <alignment horizontal="right"/>
    </xf>
    <xf numFmtId="2" fontId="63" fillId="0" borderId="0" xfId="0" applyNumberFormat="1" applyFont="1" applyAlignment="1">
      <alignment horizontal="right"/>
    </xf>
    <xf numFmtId="2" fontId="45" fillId="0" borderId="0" xfId="0" applyNumberFormat="1" applyFont="1" applyAlignment="1">
      <alignment horizontal="right"/>
    </xf>
    <xf numFmtId="168" fontId="80" fillId="82" borderId="0" xfId="0" applyNumberFormat="1" applyFont="1" applyFill="1"/>
    <xf numFmtId="168" fontId="79" fillId="0" borderId="0" xfId="0" applyNumberFormat="1" applyFont="1"/>
    <xf numFmtId="168" fontId="80" fillId="0" borderId="0" xfId="0" applyNumberFormat="1" applyFont="1"/>
    <xf numFmtId="169" fontId="0" fillId="73" borderId="0" xfId="0" applyNumberFormat="1" applyFill="1" applyAlignment="1">
      <alignment horizontal="right"/>
    </xf>
    <xf numFmtId="167" fontId="0" fillId="48" borderId="0" xfId="0" applyNumberFormat="1" applyFill="1"/>
    <xf numFmtId="167" fontId="0" fillId="66" borderId="0" xfId="0" applyNumberFormat="1" applyFill="1"/>
    <xf numFmtId="2" fontId="0" fillId="51" borderId="0" xfId="0" applyNumberFormat="1" applyFill="1" applyAlignment="1">
      <alignment horizontal="right"/>
    </xf>
    <xf numFmtId="168" fontId="0" fillId="0" borderId="0" xfId="0" applyNumberFormat="1"/>
    <xf numFmtId="0" fontId="48" fillId="50" borderId="17" xfId="0" applyFont="1" applyFill="1" applyBorder="1" applyAlignment="1">
      <alignment horizontal="left" wrapText="1"/>
    </xf>
    <xf numFmtId="0" fontId="48" fillId="50" borderId="18" xfId="0" applyFont="1" applyFill="1" applyBorder="1" applyAlignment="1">
      <alignment horizontal="left" wrapText="1"/>
    </xf>
    <xf numFmtId="0" fontId="0" fillId="0" borderId="0" xfId="0" applyAlignment="1">
      <alignment vertical="top"/>
    </xf>
    <xf numFmtId="0" fontId="21" fillId="50" borderId="13" xfId="71" applyFill="1" applyBorder="1" applyAlignment="1">
      <alignment vertical="top"/>
    </xf>
    <xf numFmtId="170" fontId="18" fillId="0" borderId="0" xfId="0" applyNumberFormat="1" applyFont="1"/>
    <xf numFmtId="0" fontId="18" fillId="0" borderId="0" xfId="0" applyFont="1"/>
    <xf numFmtId="170" fontId="18" fillId="81" borderId="0" xfId="0" applyNumberFormat="1" applyFont="1" applyFill="1"/>
    <xf numFmtId="170" fontId="18" fillId="76" borderId="0" xfId="0" applyNumberFormat="1" applyFont="1" applyFill="1"/>
    <xf numFmtId="170" fontId="18" fillId="77" borderId="0" xfId="0" applyNumberFormat="1" applyFont="1" applyFill="1"/>
    <xf numFmtId="0" fontId="77" fillId="0" borderId="0" xfId="0" applyFont="1" applyAlignment="1">
      <alignment horizontal="right"/>
    </xf>
    <xf numFmtId="0" fontId="76" fillId="0" borderId="0" xfId="0" applyFont="1" applyAlignment="1">
      <alignment horizontal="right"/>
    </xf>
    <xf numFmtId="0" fontId="78" fillId="0" borderId="0" xfId="0" applyFont="1" applyAlignment="1">
      <alignment horizontal="right" vertical="top" wrapText="1"/>
    </xf>
    <xf numFmtId="0" fontId="48" fillId="50" borderId="14" xfId="0" applyFont="1" applyFill="1" applyBorder="1" applyAlignment="1">
      <alignment horizontal="left" wrapText="1"/>
    </xf>
    <xf numFmtId="0" fontId="48" fillId="50" borderId="15" xfId="0" applyFont="1" applyFill="1" applyBorder="1" applyAlignment="1">
      <alignment horizontal="left" wrapText="1"/>
    </xf>
    <xf numFmtId="0" fontId="48" fillId="50" borderId="16" xfId="0" applyFont="1" applyFill="1" applyBorder="1" applyAlignment="1">
      <alignment horizontal="left" wrapText="1"/>
    </xf>
    <xf numFmtId="0" fontId="0" fillId="45" borderId="0" xfId="0" applyFill="1" applyAlignment="1">
      <alignment horizontal="left" wrapText="1"/>
    </xf>
    <xf numFmtId="0" fontId="0" fillId="0" borderId="0" xfId="0" applyAlignment="1">
      <alignment horizontal="left"/>
    </xf>
    <xf numFmtId="167" fontId="0" fillId="80" borderId="0" xfId="0" applyNumberFormat="1" applyFill="1" applyAlignment="1">
      <alignment horizontal="left" vertical="center" wrapText="1"/>
    </xf>
    <xf numFmtId="0" fontId="0" fillId="50" borderId="0" xfId="0" applyFill="1" applyAlignment="1">
      <alignment horizontal="left" vertical="center" wrapText="1"/>
    </xf>
    <xf numFmtId="0" fontId="0" fillId="73" borderId="0" xfId="0" applyFill="1" applyAlignment="1">
      <alignment horizontal="left" wrapText="1"/>
    </xf>
    <xf numFmtId="49" fontId="16" fillId="0" borderId="0" xfId="0" applyNumberFormat="1" applyFont="1" applyAlignment="1">
      <alignment horizontal="right"/>
    </xf>
    <xf numFmtId="0" fontId="59" fillId="0" borderId="0" xfId="0" applyNumberFormat="1" applyFont="1"/>
    <xf numFmtId="0" fontId="0" fillId="0" borderId="0" xfId="0" applyNumberFormat="1"/>
  </cellXfs>
  <cellStyles count="630">
    <cellStyle name="20 % – Poudarek1" xfId="19" builtinId="30" customBuiltin="1"/>
    <cellStyle name="20 % – Poudarek2" xfId="23" builtinId="34" customBuiltin="1"/>
    <cellStyle name="20 % – Poudarek3" xfId="27" builtinId="38" customBuiltin="1"/>
    <cellStyle name="20 % – Poudarek4" xfId="31" builtinId="42" customBuiltin="1"/>
    <cellStyle name="20 % – Poudarek5" xfId="35" builtinId="46" customBuiltin="1"/>
    <cellStyle name="20 % – Poudarek6" xfId="39" builtinId="50" customBuiltin="1"/>
    <cellStyle name="20% - Accent1 10" xfId="503" xr:uid="{00000000-0005-0000-0000-000001000000}"/>
    <cellStyle name="20% - Accent1 11" xfId="485" xr:uid="{00000000-0005-0000-0000-000002000000}"/>
    <cellStyle name="20% - Accent1 12" xfId="505" xr:uid="{00000000-0005-0000-0000-000003000000}"/>
    <cellStyle name="20% - Accent1 13" xfId="574" xr:uid="{00000000-0005-0000-0000-000004000000}"/>
    <cellStyle name="20% - Accent1 14" xfId="603" xr:uid="{00000000-0005-0000-0000-000005000000}"/>
    <cellStyle name="20% - Accent1 15" xfId="592" xr:uid="{00000000-0005-0000-0000-000006000000}"/>
    <cellStyle name="20% - Accent1 2" xfId="75" xr:uid="{00000000-0005-0000-0000-000007000000}"/>
    <cellStyle name="20% - Accent1 2 2" xfId="119" xr:uid="{00000000-0005-0000-0000-000008000000}"/>
    <cellStyle name="20% - Accent1 2 2 2" xfId="264" xr:uid="{00000000-0005-0000-0000-000009000000}"/>
    <cellStyle name="20% - Accent1 2 2_implicit_prop_tax" xfId="365" xr:uid="{00000000-0005-0000-0000-00000A000000}"/>
    <cellStyle name="20% - Accent1 2 3" xfId="218" xr:uid="{00000000-0005-0000-0000-00000B000000}"/>
    <cellStyle name="20% - Accent1 2 4" xfId="501" xr:uid="{00000000-0005-0000-0000-00000C000000}"/>
    <cellStyle name="20% - Accent1 2 5" xfId="548" xr:uid="{00000000-0005-0000-0000-00000D000000}"/>
    <cellStyle name="20% - Accent1 2 6" xfId="564" xr:uid="{00000000-0005-0000-0000-00000E000000}"/>
    <cellStyle name="20% - Accent1 2_implicit_prop_tax" xfId="354" xr:uid="{00000000-0005-0000-0000-00000F000000}"/>
    <cellStyle name="20% - Accent1 3" xfId="88" xr:uid="{00000000-0005-0000-0000-000010000000}"/>
    <cellStyle name="20% - Accent1 3 2" xfId="249" xr:uid="{00000000-0005-0000-0000-000011000000}"/>
    <cellStyle name="20% - Accent1 3_implicit_prop_tax" xfId="348" xr:uid="{00000000-0005-0000-0000-000012000000}"/>
    <cellStyle name="20% - Accent1 4" xfId="192" xr:uid="{00000000-0005-0000-0000-000013000000}"/>
    <cellStyle name="20% - Accent1 5" xfId="300" xr:uid="{00000000-0005-0000-0000-000014000000}"/>
    <cellStyle name="20% - Accent1 6" xfId="321" xr:uid="{00000000-0005-0000-0000-000015000000}"/>
    <cellStyle name="20% - Accent1 7" xfId="418" xr:uid="{00000000-0005-0000-0000-000016000000}"/>
    <cellStyle name="20% - Accent1 8" xfId="405" xr:uid="{00000000-0005-0000-0000-000017000000}"/>
    <cellStyle name="20% - Accent1 9" xfId="435" xr:uid="{00000000-0005-0000-0000-000018000000}"/>
    <cellStyle name="20% - Accent2 10" xfId="467" xr:uid="{00000000-0005-0000-0000-00001A000000}"/>
    <cellStyle name="20% - Accent2 11" xfId="484" xr:uid="{00000000-0005-0000-0000-00001B000000}"/>
    <cellStyle name="20% - Accent2 12" xfId="453" xr:uid="{00000000-0005-0000-0000-00001C000000}"/>
    <cellStyle name="20% - Accent2 13" xfId="576" xr:uid="{00000000-0005-0000-0000-00001D000000}"/>
    <cellStyle name="20% - Accent2 14" xfId="616" xr:uid="{00000000-0005-0000-0000-00001E000000}"/>
    <cellStyle name="20% - Accent2 15" xfId="604" xr:uid="{00000000-0005-0000-0000-00001F000000}"/>
    <cellStyle name="20% - Accent2 2" xfId="77" xr:uid="{00000000-0005-0000-0000-000020000000}"/>
    <cellStyle name="20% - Accent2 2 2" xfId="123" xr:uid="{00000000-0005-0000-0000-000021000000}"/>
    <cellStyle name="20% - Accent2 2 2 2" xfId="266" xr:uid="{00000000-0005-0000-0000-000022000000}"/>
    <cellStyle name="20% - Accent2 2 2_implicit_prop_tax" xfId="400" xr:uid="{00000000-0005-0000-0000-000023000000}"/>
    <cellStyle name="20% - Accent2 2 3" xfId="220" xr:uid="{00000000-0005-0000-0000-000024000000}"/>
    <cellStyle name="20% - Accent2 2 4" xfId="519" xr:uid="{00000000-0005-0000-0000-000025000000}"/>
    <cellStyle name="20% - Accent2 2 5" xfId="506" xr:uid="{00000000-0005-0000-0000-000026000000}"/>
    <cellStyle name="20% - Accent2 2 6" xfId="562" xr:uid="{00000000-0005-0000-0000-000027000000}"/>
    <cellStyle name="20% - Accent2 2_implicit_prop_tax" xfId="373" xr:uid="{00000000-0005-0000-0000-000028000000}"/>
    <cellStyle name="20% - Accent2 3" xfId="90" xr:uid="{00000000-0005-0000-0000-000029000000}"/>
    <cellStyle name="20% - Accent2 3 2" xfId="251" xr:uid="{00000000-0005-0000-0000-00002A000000}"/>
    <cellStyle name="20% - Accent2 3_implicit_prop_tax" xfId="317" xr:uid="{00000000-0005-0000-0000-00002B000000}"/>
    <cellStyle name="20% - Accent2 4" xfId="194" xr:uid="{00000000-0005-0000-0000-00002C000000}"/>
    <cellStyle name="20% - Accent2 5" xfId="302" xr:uid="{00000000-0005-0000-0000-00002D000000}"/>
    <cellStyle name="20% - Accent2 6" xfId="323" xr:uid="{00000000-0005-0000-0000-00002E000000}"/>
    <cellStyle name="20% - Accent2 7" xfId="420" xr:uid="{00000000-0005-0000-0000-00002F000000}"/>
    <cellStyle name="20% - Accent2 8" xfId="407" xr:uid="{00000000-0005-0000-0000-000030000000}"/>
    <cellStyle name="20% - Accent2 9" xfId="437" xr:uid="{00000000-0005-0000-0000-000031000000}"/>
    <cellStyle name="20% - Accent3 10" xfId="447" xr:uid="{00000000-0005-0000-0000-000033000000}"/>
    <cellStyle name="20% - Accent3 11" xfId="487" xr:uid="{00000000-0005-0000-0000-000034000000}"/>
    <cellStyle name="20% - Accent3 12" xfId="550" xr:uid="{00000000-0005-0000-0000-000035000000}"/>
    <cellStyle name="20% - Accent3 13" xfId="578" xr:uid="{00000000-0005-0000-0000-000036000000}"/>
    <cellStyle name="20% - Accent3 14" xfId="608" xr:uid="{00000000-0005-0000-0000-000037000000}"/>
    <cellStyle name="20% - Accent3 15" xfId="593" xr:uid="{00000000-0005-0000-0000-000038000000}"/>
    <cellStyle name="20% - Accent3 2" xfId="79" xr:uid="{00000000-0005-0000-0000-000039000000}"/>
    <cellStyle name="20% - Accent3 2 2" xfId="127" xr:uid="{00000000-0005-0000-0000-00003A000000}"/>
    <cellStyle name="20% - Accent3 2 2 2" xfId="268" xr:uid="{00000000-0005-0000-0000-00003B000000}"/>
    <cellStyle name="20% - Accent3 2 2_implicit_prop_tax" xfId="379" xr:uid="{00000000-0005-0000-0000-00003C000000}"/>
    <cellStyle name="20% - Accent3 2 3" xfId="222" xr:uid="{00000000-0005-0000-0000-00003D000000}"/>
    <cellStyle name="20% - Accent3 2 4" xfId="491" xr:uid="{00000000-0005-0000-0000-00003E000000}"/>
    <cellStyle name="20% - Accent3 2 5" xfId="556" xr:uid="{00000000-0005-0000-0000-00003F000000}"/>
    <cellStyle name="20% - Accent3 2 6" xfId="560" xr:uid="{00000000-0005-0000-0000-000040000000}"/>
    <cellStyle name="20% - Accent3 2_implicit_prop_tax" xfId="344" xr:uid="{00000000-0005-0000-0000-000041000000}"/>
    <cellStyle name="20% - Accent3 3" xfId="92" xr:uid="{00000000-0005-0000-0000-000042000000}"/>
    <cellStyle name="20% - Accent3 3 2" xfId="253" xr:uid="{00000000-0005-0000-0000-000043000000}"/>
    <cellStyle name="20% - Accent3 3_implicit_prop_tax" xfId="359" xr:uid="{00000000-0005-0000-0000-000044000000}"/>
    <cellStyle name="20% - Accent3 4" xfId="196" xr:uid="{00000000-0005-0000-0000-000045000000}"/>
    <cellStyle name="20% - Accent3 5" xfId="304" xr:uid="{00000000-0005-0000-0000-000046000000}"/>
    <cellStyle name="20% - Accent3 6" xfId="325" xr:uid="{00000000-0005-0000-0000-000047000000}"/>
    <cellStyle name="20% - Accent3 7" xfId="422" xr:uid="{00000000-0005-0000-0000-000048000000}"/>
    <cellStyle name="20% - Accent3 8" xfId="409" xr:uid="{00000000-0005-0000-0000-000049000000}"/>
    <cellStyle name="20% - Accent3 9" xfId="439" xr:uid="{00000000-0005-0000-0000-00004A000000}"/>
    <cellStyle name="20% - Accent4 10" xfId="494" xr:uid="{00000000-0005-0000-0000-00004C000000}"/>
    <cellStyle name="20% - Accent4 11" xfId="456" xr:uid="{00000000-0005-0000-0000-00004D000000}"/>
    <cellStyle name="20% - Accent4 12" xfId="474" xr:uid="{00000000-0005-0000-0000-00004E000000}"/>
    <cellStyle name="20% - Accent4 13" xfId="581" xr:uid="{00000000-0005-0000-0000-00004F000000}"/>
    <cellStyle name="20% - Accent4 14" xfId="606" xr:uid="{00000000-0005-0000-0000-000050000000}"/>
    <cellStyle name="20% - Accent4 15" xfId="609" xr:uid="{00000000-0005-0000-0000-000051000000}"/>
    <cellStyle name="20% - Accent4 2" xfId="81" xr:uid="{00000000-0005-0000-0000-000052000000}"/>
    <cellStyle name="20% - Accent4 2 2" xfId="131" xr:uid="{00000000-0005-0000-0000-000053000000}"/>
    <cellStyle name="20% - Accent4 2 2 2" xfId="270" xr:uid="{00000000-0005-0000-0000-000054000000}"/>
    <cellStyle name="20% - Accent4 2 2_implicit_prop_tax" xfId="381" xr:uid="{00000000-0005-0000-0000-000055000000}"/>
    <cellStyle name="20% - Accent4 2 3" xfId="224" xr:uid="{00000000-0005-0000-0000-000056000000}"/>
    <cellStyle name="20% - Accent4 2 4" xfId="448" xr:uid="{00000000-0005-0000-0000-000057000000}"/>
    <cellStyle name="20% - Accent4 2 5" xfId="455" xr:uid="{00000000-0005-0000-0000-000058000000}"/>
    <cellStyle name="20% - Accent4 2 6" xfId="557" xr:uid="{00000000-0005-0000-0000-000059000000}"/>
    <cellStyle name="20% - Accent4 2_implicit_prop_tax" xfId="384" xr:uid="{00000000-0005-0000-0000-00005A000000}"/>
    <cellStyle name="20% - Accent4 3" xfId="94" xr:uid="{00000000-0005-0000-0000-00005B000000}"/>
    <cellStyle name="20% - Accent4 3 2" xfId="255" xr:uid="{00000000-0005-0000-0000-00005C000000}"/>
    <cellStyle name="20% - Accent4 3_implicit_prop_tax" xfId="371" xr:uid="{00000000-0005-0000-0000-00005D000000}"/>
    <cellStyle name="20% - Accent4 4" xfId="198" xr:uid="{00000000-0005-0000-0000-00005E000000}"/>
    <cellStyle name="20% - Accent4 5" xfId="306" xr:uid="{00000000-0005-0000-0000-00005F000000}"/>
    <cellStyle name="20% - Accent4 6" xfId="327" xr:uid="{00000000-0005-0000-0000-000060000000}"/>
    <cellStyle name="20% - Accent4 7" xfId="424" xr:uid="{00000000-0005-0000-0000-000061000000}"/>
    <cellStyle name="20% - Accent4 8" xfId="411" xr:uid="{00000000-0005-0000-0000-000062000000}"/>
    <cellStyle name="20% - Accent4 9" xfId="441" xr:uid="{00000000-0005-0000-0000-000063000000}"/>
    <cellStyle name="20% - Accent5 10" xfId="545" xr:uid="{00000000-0005-0000-0000-000065000000}"/>
    <cellStyle name="20% - Accent5 11" xfId="454" xr:uid="{00000000-0005-0000-0000-000066000000}"/>
    <cellStyle name="20% - Accent5 12" xfId="486" xr:uid="{00000000-0005-0000-0000-000067000000}"/>
    <cellStyle name="20% - Accent5 13" xfId="584" xr:uid="{00000000-0005-0000-0000-000068000000}"/>
    <cellStyle name="20% - Accent5 14" xfId="605" xr:uid="{00000000-0005-0000-0000-000069000000}"/>
    <cellStyle name="20% - Accent5 15" xfId="618" xr:uid="{00000000-0005-0000-0000-00006A000000}"/>
    <cellStyle name="20% - Accent5 2" xfId="83" xr:uid="{00000000-0005-0000-0000-00006B000000}"/>
    <cellStyle name="20% - Accent5 2 2" xfId="135" xr:uid="{00000000-0005-0000-0000-00006C000000}"/>
    <cellStyle name="20% - Accent5 2 2 2" xfId="272" xr:uid="{00000000-0005-0000-0000-00006D000000}"/>
    <cellStyle name="20% - Accent5 2 2_implicit_prop_tax" xfId="339" xr:uid="{00000000-0005-0000-0000-00006E000000}"/>
    <cellStyle name="20% - Accent5 2 3" xfId="226" xr:uid="{00000000-0005-0000-0000-00006F000000}"/>
    <cellStyle name="20% - Accent5 2 4" xfId="496" xr:uid="{00000000-0005-0000-0000-000070000000}"/>
    <cellStyle name="20% - Accent5 2 5" xfId="538" xr:uid="{00000000-0005-0000-0000-000071000000}"/>
    <cellStyle name="20% - Accent5 2 6" xfId="544" xr:uid="{00000000-0005-0000-0000-000072000000}"/>
    <cellStyle name="20% - Accent5 2_implicit_prop_tax" xfId="315" xr:uid="{00000000-0005-0000-0000-000073000000}"/>
    <cellStyle name="20% - Accent5 3" xfId="96" xr:uid="{00000000-0005-0000-0000-000074000000}"/>
    <cellStyle name="20% - Accent5 3 2" xfId="257" xr:uid="{00000000-0005-0000-0000-000075000000}"/>
    <cellStyle name="20% - Accent5 3_implicit_prop_tax" xfId="391" xr:uid="{00000000-0005-0000-0000-000076000000}"/>
    <cellStyle name="20% - Accent5 4" xfId="200" xr:uid="{00000000-0005-0000-0000-000077000000}"/>
    <cellStyle name="20% - Accent5 5" xfId="308" xr:uid="{00000000-0005-0000-0000-000078000000}"/>
    <cellStyle name="20% - Accent5 6" xfId="329" xr:uid="{00000000-0005-0000-0000-000079000000}"/>
    <cellStyle name="20% - Accent5 7" xfId="426" xr:uid="{00000000-0005-0000-0000-00007A000000}"/>
    <cellStyle name="20% - Accent5 8" xfId="413" xr:uid="{00000000-0005-0000-0000-00007B000000}"/>
    <cellStyle name="20% - Accent5 9" xfId="443" xr:uid="{00000000-0005-0000-0000-00007C000000}"/>
    <cellStyle name="20% - Accent6 10" xfId="463" xr:uid="{00000000-0005-0000-0000-00007E000000}"/>
    <cellStyle name="20% - Accent6 11" xfId="549" xr:uid="{00000000-0005-0000-0000-00007F000000}"/>
    <cellStyle name="20% - Accent6 12" xfId="515" xr:uid="{00000000-0005-0000-0000-000080000000}"/>
    <cellStyle name="20% - Accent6 13" xfId="586" xr:uid="{00000000-0005-0000-0000-000081000000}"/>
    <cellStyle name="20% - Accent6 14" xfId="596" xr:uid="{00000000-0005-0000-0000-000082000000}"/>
    <cellStyle name="20% - Accent6 15" xfId="600" xr:uid="{00000000-0005-0000-0000-000083000000}"/>
    <cellStyle name="20% - Accent6 2" xfId="85" xr:uid="{00000000-0005-0000-0000-000084000000}"/>
    <cellStyle name="20% - Accent6 2 2" xfId="139" xr:uid="{00000000-0005-0000-0000-000085000000}"/>
    <cellStyle name="20% - Accent6 2 2 2" xfId="274" xr:uid="{00000000-0005-0000-0000-000086000000}"/>
    <cellStyle name="20% - Accent6 2 2_implicit_prop_tax" xfId="399" xr:uid="{00000000-0005-0000-0000-000087000000}"/>
    <cellStyle name="20% - Accent6 2 3" xfId="228" xr:uid="{00000000-0005-0000-0000-000088000000}"/>
    <cellStyle name="20% - Accent6 2 4" xfId="495" xr:uid="{00000000-0005-0000-0000-000089000000}"/>
    <cellStyle name="20% - Accent6 2 5" xfId="480" xr:uid="{00000000-0005-0000-0000-00008A000000}"/>
    <cellStyle name="20% - Accent6 2 6" xfId="565" xr:uid="{00000000-0005-0000-0000-00008B000000}"/>
    <cellStyle name="20% - Accent6 2_implicit_prop_tax" xfId="388" xr:uid="{00000000-0005-0000-0000-00008C000000}"/>
    <cellStyle name="20% - Accent6 3" xfId="98" xr:uid="{00000000-0005-0000-0000-00008D000000}"/>
    <cellStyle name="20% - Accent6 3 2" xfId="259" xr:uid="{00000000-0005-0000-0000-00008E000000}"/>
    <cellStyle name="20% - Accent6 3_implicit_prop_tax" xfId="336" xr:uid="{00000000-0005-0000-0000-00008F000000}"/>
    <cellStyle name="20% - Accent6 4" xfId="202" xr:uid="{00000000-0005-0000-0000-000090000000}"/>
    <cellStyle name="20% - Accent6 5" xfId="310" xr:uid="{00000000-0005-0000-0000-000091000000}"/>
    <cellStyle name="20% - Accent6 6" xfId="331" xr:uid="{00000000-0005-0000-0000-000092000000}"/>
    <cellStyle name="20% - Accent6 7" xfId="428" xr:uid="{00000000-0005-0000-0000-000093000000}"/>
    <cellStyle name="20% - Accent6 8" xfId="415" xr:uid="{00000000-0005-0000-0000-000094000000}"/>
    <cellStyle name="20% - Accent6 9" xfId="445" xr:uid="{00000000-0005-0000-0000-000095000000}"/>
    <cellStyle name="40 % – Poudarek1" xfId="20" builtinId="31" customBuiltin="1"/>
    <cellStyle name="40 % – Poudarek2" xfId="24" builtinId="35" customBuiltin="1"/>
    <cellStyle name="40 % – Poudarek3" xfId="28" builtinId="39" customBuiltin="1"/>
    <cellStyle name="40 % – Poudarek4" xfId="32" builtinId="43" customBuiltin="1"/>
    <cellStyle name="40 % – Poudarek5" xfId="36" builtinId="47" customBuiltin="1"/>
    <cellStyle name="40 % – Poudarek6" xfId="40" builtinId="51" customBuiltin="1"/>
    <cellStyle name="40% - Accent1 10" xfId="476" xr:uid="{00000000-0005-0000-0000-000097000000}"/>
    <cellStyle name="40% - Accent1 11" xfId="535" xr:uid="{00000000-0005-0000-0000-000098000000}"/>
    <cellStyle name="40% - Accent1 12" xfId="500" xr:uid="{00000000-0005-0000-0000-000099000000}"/>
    <cellStyle name="40% - Accent1 13" xfId="575" xr:uid="{00000000-0005-0000-0000-00009A000000}"/>
    <cellStyle name="40% - Accent1 14" xfId="615" xr:uid="{00000000-0005-0000-0000-00009B000000}"/>
    <cellStyle name="40% - Accent1 15" xfId="602" xr:uid="{00000000-0005-0000-0000-00009C000000}"/>
    <cellStyle name="40% - Accent1 2" xfId="76" xr:uid="{00000000-0005-0000-0000-00009D000000}"/>
    <cellStyle name="40% - Accent1 2 2" xfId="120" xr:uid="{00000000-0005-0000-0000-00009E000000}"/>
    <cellStyle name="40% - Accent1 2 2 2" xfId="265" xr:uid="{00000000-0005-0000-0000-00009F000000}"/>
    <cellStyle name="40% - Accent1 2 2_implicit_prop_tax" xfId="347" xr:uid="{00000000-0005-0000-0000-0000A0000000}"/>
    <cellStyle name="40% - Accent1 2 3" xfId="219" xr:uid="{00000000-0005-0000-0000-0000A1000000}"/>
    <cellStyle name="40% - Accent1 2 4" xfId="490" xr:uid="{00000000-0005-0000-0000-0000A2000000}"/>
    <cellStyle name="40% - Accent1 2 5" xfId="517" xr:uid="{00000000-0005-0000-0000-0000A3000000}"/>
    <cellStyle name="40% - Accent1 2 6" xfId="561" xr:uid="{00000000-0005-0000-0000-0000A4000000}"/>
    <cellStyle name="40% - Accent1 2_implicit_prop_tax" xfId="342" xr:uid="{00000000-0005-0000-0000-0000A5000000}"/>
    <cellStyle name="40% - Accent1 3" xfId="89" xr:uid="{00000000-0005-0000-0000-0000A6000000}"/>
    <cellStyle name="40% - Accent1 3 2" xfId="250" xr:uid="{00000000-0005-0000-0000-0000A7000000}"/>
    <cellStyle name="40% - Accent1 3_implicit_prop_tax" xfId="380" xr:uid="{00000000-0005-0000-0000-0000A8000000}"/>
    <cellStyle name="40% - Accent1 4" xfId="193" xr:uid="{00000000-0005-0000-0000-0000A9000000}"/>
    <cellStyle name="40% - Accent1 5" xfId="301" xr:uid="{00000000-0005-0000-0000-0000AA000000}"/>
    <cellStyle name="40% - Accent1 6" xfId="322" xr:uid="{00000000-0005-0000-0000-0000AB000000}"/>
    <cellStyle name="40% - Accent1 7" xfId="419" xr:uid="{00000000-0005-0000-0000-0000AC000000}"/>
    <cellStyle name="40% - Accent1 8" xfId="406" xr:uid="{00000000-0005-0000-0000-0000AD000000}"/>
    <cellStyle name="40% - Accent1 9" xfId="436" xr:uid="{00000000-0005-0000-0000-0000AE000000}"/>
    <cellStyle name="40% - Accent2 10" xfId="537" xr:uid="{00000000-0005-0000-0000-0000B0000000}"/>
    <cellStyle name="40% - Accent2 11" xfId="468" xr:uid="{00000000-0005-0000-0000-0000B1000000}"/>
    <cellStyle name="40% - Accent2 12" xfId="471" xr:uid="{00000000-0005-0000-0000-0000B2000000}"/>
    <cellStyle name="40% - Accent2 13" xfId="577" xr:uid="{00000000-0005-0000-0000-0000B3000000}"/>
    <cellStyle name="40% - Accent2 14" xfId="612" xr:uid="{00000000-0005-0000-0000-0000B4000000}"/>
    <cellStyle name="40% - Accent2 15" xfId="613" xr:uid="{00000000-0005-0000-0000-0000B5000000}"/>
    <cellStyle name="40% - Accent2 2" xfId="78" xr:uid="{00000000-0005-0000-0000-0000B6000000}"/>
    <cellStyle name="40% - Accent2 2 2" xfId="124" xr:uid="{00000000-0005-0000-0000-0000B7000000}"/>
    <cellStyle name="40% - Accent2 2 2 2" xfId="267" xr:uid="{00000000-0005-0000-0000-0000B8000000}"/>
    <cellStyle name="40% - Accent2 2 2_implicit_prop_tax" xfId="316" xr:uid="{00000000-0005-0000-0000-0000B9000000}"/>
    <cellStyle name="40% - Accent2 2 3" xfId="221" xr:uid="{00000000-0005-0000-0000-0000BA000000}"/>
    <cellStyle name="40% - Accent2 2 4" xfId="553" xr:uid="{00000000-0005-0000-0000-0000BB000000}"/>
    <cellStyle name="40% - Accent2 2 5" xfId="497" xr:uid="{00000000-0005-0000-0000-0000BC000000}"/>
    <cellStyle name="40% - Accent2 2 6" xfId="559" xr:uid="{00000000-0005-0000-0000-0000BD000000}"/>
    <cellStyle name="40% - Accent2 2_implicit_prop_tax" xfId="392" xr:uid="{00000000-0005-0000-0000-0000BE000000}"/>
    <cellStyle name="40% - Accent2 3" xfId="91" xr:uid="{00000000-0005-0000-0000-0000BF000000}"/>
    <cellStyle name="40% - Accent2 3 2" xfId="252" xr:uid="{00000000-0005-0000-0000-0000C0000000}"/>
    <cellStyle name="40% - Accent2 3_implicit_prop_tax" xfId="389" xr:uid="{00000000-0005-0000-0000-0000C1000000}"/>
    <cellStyle name="40% - Accent2 4" xfId="195" xr:uid="{00000000-0005-0000-0000-0000C2000000}"/>
    <cellStyle name="40% - Accent2 5" xfId="303" xr:uid="{00000000-0005-0000-0000-0000C3000000}"/>
    <cellStyle name="40% - Accent2 6" xfId="324" xr:uid="{00000000-0005-0000-0000-0000C4000000}"/>
    <cellStyle name="40% - Accent2 7" xfId="421" xr:uid="{00000000-0005-0000-0000-0000C5000000}"/>
    <cellStyle name="40% - Accent2 8" xfId="408" xr:uid="{00000000-0005-0000-0000-0000C6000000}"/>
    <cellStyle name="40% - Accent2 9" xfId="438" xr:uid="{00000000-0005-0000-0000-0000C7000000}"/>
    <cellStyle name="40% - Accent3 10" xfId="450" xr:uid="{00000000-0005-0000-0000-0000C9000000}"/>
    <cellStyle name="40% - Accent3 11" xfId="533" xr:uid="{00000000-0005-0000-0000-0000CA000000}"/>
    <cellStyle name="40% - Accent3 12" xfId="509" xr:uid="{00000000-0005-0000-0000-0000CB000000}"/>
    <cellStyle name="40% - Accent3 13" xfId="579" xr:uid="{00000000-0005-0000-0000-0000CC000000}"/>
    <cellStyle name="40% - Accent3 14" xfId="610" xr:uid="{00000000-0005-0000-0000-0000CD000000}"/>
    <cellStyle name="40% - Accent3 15" xfId="594" xr:uid="{00000000-0005-0000-0000-0000CE000000}"/>
    <cellStyle name="40% - Accent3 2" xfId="80" xr:uid="{00000000-0005-0000-0000-0000CF000000}"/>
    <cellStyle name="40% - Accent3 2 2" xfId="128" xr:uid="{00000000-0005-0000-0000-0000D0000000}"/>
    <cellStyle name="40% - Accent3 2 2 2" xfId="269" xr:uid="{00000000-0005-0000-0000-0000D1000000}"/>
    <cellStyle name="40% - Accent3 2 2_implicit_prop_tax" xfId="396" xr:uid="{00000000-0005-0000-0000-0000D2000000}"/>
    <cellStyle name="40% - Accent3 2 3" xfId="223" xr:uid="{00000000-0005-0000-0000-0000D3000000}"/>
    <cellStyle name="40% - Accent3 2 4" xfId="479" xr:uid="{00000000-0005-0000-0000-0000D4000000}"/>
    <cellStyle name="40% - Accent3 2 5" xfId="458" xr:uid="{00000000-0005-0000-0000-0000D5000000}"/>
    <cellStyle name="40% - Accent3 2 6" xfId="558" xr:uid="{00000000-0005-0000-0000-0000D6000000}"/>
    <cellStyle name="40% - Accent3 2_implicit_prop_tax" xfId="362" xr:uid="{00000000-0005-0000-0000-0000D7000000}"/>
    <cellStyle name="40% - Accent3 3" xfId="93" xr:uid="{00000000-0005-0000-0000-0000D8000000}"/>
    <cellStyle name="40% - Accent3 3 2" xfId="254" xr:uid="{00000000-0005-0000-0000-0000D9000000}"/>
    <cellStyle name="40% - Accent3 3_implicit_prop_tax" xfId="401" xr:uid="{00000000-0005-0000-0000-0000DA000000}"/>
    <cellStyle name="40% - Accent3 4" xfId="197" xr:uid="{00000000-0005-0000-0000-0000DB000000}"/>
    <cellStyle name="40% - Accent3 5" xfId="305" xr:uid="{00000000-0005-0000-0000-0000DC000000}"/>
    <cellStyle name="40% - Accent3 6" xfId="326" xr:uid="{00000000-0005-0000-0000-0000DD000000}"/>
    <cellStyle name="40% - Accent3 7" xfId="423" xr:uid="{00000000-0005-0000-0000-0000DE000000}"/>
    <cellStyle name="40% - Accent3 8" xfId="410" xr:uid="{00000000-0005-0000-0000-0000DF000000}"/>
    <cellStyle name="40% - Accent3 9" xfId="440" xr:uid="{00000000-0005-0000-0000-0000E0000000}"/>
    <cellStyle name="40% - Accent4 10" xfId="539" xr:uid="{00000000-0005-0000-0000-0000E2000000}"/>
    <cellStyle name="40% - Accent4 11" xfId="532" xr:uid="{00000000-0005-0000-0000-0000E3000000}"/>
    <cellStyle name="40% - Accent4 12" xfId="547" xr:uid="{00000000-0005-0000-0000-0000E4000000}"/>
    <cellStyle name="40% - Accent4 13" xfId="582" xr:uid="{00000000-0005-0000-0000-0000E5000000}"/>
    <cellStyle name="40% - Accent4 14" xfId="607" xr:uid="{00000000-0005-0000-0000-0000E6000000}"/>
    <cellStyle name="40% - Accent4 15" xfId="599" xr:uid="{00000000-0005-0000-0000-0000E7000000}"/>
    <cellStyle name="40% - Accent4 2" xfId="82" xr:uid="{00000000-0005-0000-0000-0000E8000000}"/>
    <cellStyle name="40% - Accent4 2 2" xfId="132" xr:uid="{00000000-0005-0000-0000-0000E9000000}"/>
    <cellStyle name="40% - Accent4 2 2 2" xfId="271" xr:uid="{00000000-0005-0000-0000-0000EA000000}"/>
    <cellStyle name="40% - Accent4 2 2_implicit_prop_tax" xfId="352" xr:uid="{00000000-0005-0000-0000-0000EB000000}"/>
    <cellStyle name="40% - Accent4 2 3" xfId="225" xr:uid="{00000000-0005-0000-0000-0000EC000000}"/>
    <cellStyle name="40% - Accent4 2 4" xfId="551" xr:uid="{00000000-0005-0000-0000-0000ED000000}"/>
    <cellStyle name="40% - Accent4 2 5" xfId="522" xr:uid="{00000000-0005-0000-0000-0000EE000000}"/>
    <cellStyle name="40% - Accent4 2 6" xfId="555" xr:uid="{00000000-0005-0000-0000-0000EF000000}"/>
    <cellStyle name="40% - Accent4 2_implicit_prop_tax" xfId="349" xr:uid="{00000000-0005-0000-0000-0000F0000000}"/>
    <cellStyle name="40% - Accent4 3" xfId="95" xr:uid="{00000000-0005-0000-0000-0000F1000000}"/>
    <cellStyle name="40% - Accent4 3 2" xfId="256" xr:uid="{00000000-0005-0000-0000-0000F2000000}"/>
    <cellStyle name="40% - Accent4 3_implicit_prop_tax" xfId="390" xr:uid="{00000000-0005-0000-0000-0000F3000000}"/>
    <cellStyle name="40% - Accent4 4" xfId="199" xr:uid="{00000000-0005-0000-0000-0000F4000000}"/>
    <cellStyle name="40% - Accent4 5" xfId="307" xr:uid="{00000000-0005-0000-0000-0000F5000000}"/>
    <cellStyle name="40% - Accent4 6" xfId="328" xr:uid="{00000000-0005-0000-0000-0000F6000000}"/>
    <cellStyle name="40% - Accent4 7" xfId="425" xr:uid="{00000000-0005-0000-0000-0000F7000000}"/>
    <cellStyle name="40% - Accent4 8" xfId="412" xr:uid="{00000000-0005-0000-0000-0000F8000000}"/>
    <cellStyle name="40% - Accent4 9" xfId="442" xr:uid="{00000000-0005-0000-0000-0000F9000000}"/>
    <cellStyle name="40% - Accent5 10" xfId="475" xr:uid="{00000000-0005-0000-0000-0000FB000000}"/>
    <cellStyle name="40% - Accent5 11" xfId="477" xr:uid="{00000000-0005-0000-0000-0000FC000000}"/>
    <cellStyle name="40% - Accent5 12" xfId="470" xr:uid="{00000000-0005-0000-0000-0000FD000000}"/>
    <cellStyle name="40% - Accent5 13" xfId="585" xr:uid="{00000000-0005-0000-0000-0000FE000000}"/>
    <cellStyle name="40% - Accent5 14" xfId="597" xr:uid="{00000000-0005-0000-0000-0000FF000000}"/>
    <cellStyle name="40% - Accent5 15" xfId="619" xr:uid="{00000000-0005-0000-0000-000000010000}"/>
    <cellStyle name="40% - Accent5 2" xfId="84" xr:uid="{00000000-0005-0000-0000-000001010000}"/>
    <cellStyle name="40% - Accent5 2 2" xfId="136" xr:uid="{00000000-0005-0000-0000-000002010000}"/>
    <cellStyle name="40% - Accent5 2 2 2" xfId="273" xr:uid="{00000000-0005-0000-0000-000003010000}"/>
    <cellStyle name="40% - Accent5 2 2_implicit_prop_tax" xfId="363" xr:uid="{00000000-0005-0000-0000-000004010000}"/>
    <cellStyle name="40% - Accent5 2 3" xfId="227" xr:uid="{00000000-0005-0000-0000-000005010000}"/>
    <cellStyle name="40% - Accent5 2 4" xfId="510" xr:uid="{00000000-0005-0000-0000-000006010000}"/>
    <cellStyle name="40% - Accent5 2 5" xfId="511" xr:uid="{00000000-0005-0000-0000-000007010000}"/>
    <cellStyle name="40% - Accent5 2 6" xfId="567" xr:uid="{00000000-0005-0000-0000-000008010000}"/>
    <cellStyle name="40% - Accent5 2_implicit_prop_tax" xfId="397" xr:uid="{00000000-0005-0000-0000-000009010000}"/>
    <cellStyle name="40% - Accent5 3" xfId="97" xr:uid="{00000000-0005-0000-0000-00000A010000}"/>
    <cellStyle name="40% - Accent5 3 2" xfId="258" xr:uid="{00000000-0005-0000-0000-00000B010000}"/>
    <cellStyle name="40% - Accent5 3_implicit_prop_tax" xfId="345" xr:uid="{00000000-0005-0000-0000-00000C010000}"/>
    <cellStyle name="40% - Accent5 4" xfId="201" xr:uid="{00000000-0005-0000-0000-00000D010000}"/>
    <cellStyle name="40% - Accent5 5" xfId="309" xr:uid="{00000000-0005-0000-0000-00000E010000}"/>
    <cellStyle name="40% - Accent5 6" xfId="330" xr:uid="{00000000-0005-0000-0000-00000F010000}"/>
    <cellStyle name="40% - Accent5 7" xfId="427" xr:uid="{00000000-0005-0000-0000-000010010000}"/>
    <cellStyle name="40% - Accent5 8" xfId="414" xr:uid="{00000000-0005-0000-0000-000011010000}"/>
    <cellStyle name="40% - Accent5 9" xfId="444" xr:uid="{00000000-0005-0000-0000-000012010000}"/>
    <cellStyle name="40% - Accent6 10" xfId="534" xr:uid="{00000000-0005-0000-0000-000014010000}"/>
    <cellStyle name="40% - Accent6 11" xfId="529" xr:uid="{00000000-0005-0000-0000-000015010000}"/>
    <cellStyle name="40% - Accent6 12" xfId="523" xr:uid="{00000000-0005-0000-0000-000016010000}"/>
    <cellStyle name="40% - Accent6 13" xfId="587" xr:uid="{00000000-0005-0000-0000-000017010000}"/>
    <cellStyle name="40% - Accent6 14" xfId="595" xr:uid="{00000000-0005-0000-0000-000018010000}"/>
    <cellStyle name="40% - Accent6 15" xfId="623" xr:uid="{00000000-0005-0000-0000-000019010000}"/>
    <cellStyle name="40% - Accent6 2" xfId="86" xr:uid="{00000000-0005-0000-0000-00001A010000}"/>
    <cellStyle name="40% - Accent6 2 2" xfId="140" xr:uid="{00000000-0005-0000-0000-00001B010000}"/>
    <cellStyle name="40% - Accent6 2 2 2" xfId="275" xr:uid="{00000000-0005-0000-0000-00001C010000}"/>
    <cellStyle name="40% - Accent6 2 2_implicit_prop_tax" xfId="335" xr:uid="{00000000-0005-0000-0000-00001D010000}"/>
    <cellStyle name="40% - Accent6 2 3" xfId="229" xr:uid="{00000000-0005-0000-0000-00001E010000}"/>
    <cellStyle name="40% - Accent6 2 4" xfId="525" xr:uid="{00000000-0005-0000-0000-00001F010000}"/>
    <cellStyle name="40% - Accent6 2 5" xfId="502" xr:uid="{00000000-0005-0000-0000-000020010000}"/>
    <cellStyle name="40% - Accent6 2 6" xfId="563" xr:uid="{00000000-0005-0000-0000-000021010000}"/>
    <cellStyle name="40% - Accent6 2_implicit_prop_tax" xfId="394" xr:uid="{00000000-0005-0000-0000-000022010000}"/>
    <cellStyle name="40% - Accent6 3" xfId="99" xr:uid="{00000000-0005-0000-0000-000023010000}"/>
    <cellStyle name="40% - Accent6 3 2" xfId="260" xr:uid="{00000000-0005-0000-0000-000024010000}"/>
    <cellStyle name="40% - Accent6 3_implicit_prop_tax" xfId="398" xr:uid="{00000000-0005-0000-0000-000025010000}"/>
    <cellStyle name="40% - Accent6 4" xfId="203" xr:uid="{00000000-0005-0000-0000-000026010000}"/>
    <cellStyle name="40% - Accent6 5" xfId="311" xr:uid="{00000000-0005-0000-0000-000027010000}"/>
    <cellStyle name="40% - Accent6 6" xfId="332" xr:uid="{00000000-0005-0000-0000-000028010000}"/>
    <cellStyle name="40% - Accent6 7" xfId="429" xr:uid="{00000000-0005-0000-0000-000029010000}"/>
    <cellStyle name="40% - Accent6 8" xfId="416" xr:uid="{00000000-0005-0000-0000-00002A010000}"/>
    <cellStyle name="40% - Accent6 9" xfId="446" xr:uid="{00000000-0005-0000-0000-00002B010000}"/>
    <cellStyle name="60 % – Poudarek1" xfId="21" builtinId="32" customBuiltin="1"/>
    <cellStyle name="60 % – Poudarek2" xfId="25" builtinId="36" customBuiltin="1"/>
    <cellStyle name="60 % – Poudarek3" xfId="29" builtinId="40" customBuiltin="1"/>
    <cellStyle name="60 % – Poudarek4" xfId="33" builtinId="44" customBuiltin="1"/>
    <cellStyle name="60 % – Poudarek5" xfId="37" builtinId="48" customBuiltin="1"/>
    <cellStyle name="60 % – Poudarek6" xfId="41" builtinId="52" customBuiltin="1"/>
    <cellStyle name="60% - Accent1 2" xfId="121" xr:uid="{00000000-0005-0000-0000-00002D010000}"/>
    <cellStyle name="60% - Accent1 3" xfId="498" xr:uid="{00000000-0005-0000-0000-00002E010000}"/>
    <cellStyle name="60% - Accent2 2" xfId="125" xr:uid="{00000000-0005-0000-0000-000030010000}"/>
    <cellStyle name="60% - Accent2 3" xfId="449" xr:uid="{00000000-0005-0000-0000-000031010000}"/>
    <cellStyle name="60% - Accent3 2" xfId="129" xr:uid="{00000000-0005-0000-0000-000033010000}"/>
    <cellStyle name="60% - Accent3 3" xfId="520" xr:uid="{00000000-0005-0000-0000-000034010000}"/>
    <cellStyle name="60% - Accent3 4" xfId="580" xr:uid="{00000000-0005-0000-0000-000035010000}"/>
    <cellStyle name="60% - Accent4 2" xfId="133" xr:uid="{00000000-0005-0000-0000-000037010000}"/>
    <cellStyle name="60% - Accent4 3" xfId="518" xr:uid="{00000000-0005-0000-0000-000038010000}"/>
    <cellStyle name="60% - Accent4 4" xfId="583" xr:uid="{00000000-0005-0000-0000-000039010000}"/>
    <cellStyle name="60% - Accent5 2" xfId="137" xr:uid="{00000000-0005-0000-0000-00003B010000}"/>
    <cellStyle name="60% - Accent5 3" xfId="554" xr:uid="{00000000-0005-0000-0000-00003C010000}"/>
    <cellStyle name="60% - Accent6 2" xfId="141" xr:uid="{00000000-0005-0000-0000-00003E010000}"/>
    <cellStyle name="60% - Accent6 3" xfId="481" xr:uid="{00000000-0005-0000-0000-00003F010000}"/>
    <cellStyle name="60% - Accent6 4" xfId="588" xr:uid="{00000000-0005-0000-0000-000040010000}"/>
    <cellStyle name="Accent1 2" xfId="118" xr:uid="{00000000-0005-0000-0000-000042010000}"/>
    <cellStyle name="Accent1 3" xfId="493" xr:uid="{00000000-0005-0000-0000-000043010000}"/>
    <cellStyle name="Accent2 2" xfId="122" xr:uid="{00000000-0005-0000-0000-000045010000}"/>
    <cellStyle name="Accent2 3" xfId="542" xr:uid="{00000000-0005-0000-0000-000046010000}"/>
    <cellStyle name="Accent3 2" xfId="126" xr:uid="{00000000-0005-0000-0000-000048010000}"/>
    <cellStyle name="Accent3 3" xfId="514" xr:uid="{00000000-0005-0000-0000-000049010000}"/>
    <cellStyle name="Accent4 2" xfId="130" xr:uid="{00000000-0005-0000-0000-00004B010000}"/>
    <cellStyle name="Accent4 3" xfId="528" xr:uid="{00000000-0005-0000-0000-00004C010000}"/>
    <cellStyle name="Accent5 2" xfId="134" xr:uid="{00000000-0005-0000-0000-00004E010000}"/>
    <cellStyle name="Accent5 3" xfId="540" xr:uid="{00000000-0005-0000-0000-00004F010000}"/>
    <cellStyle name="Accent6 2" xfId="138" xr:uid="{00000000-0005-0000-0000-000051010000}"/>
    <cellStyle name="Accent6 3" xfId="482" xr:uid="{00000000-0005-0000-0000-000052010000}"/>
    <cellStyle name="Bad 2" xfId="108" xr:uid="{00000000-0005-0000-0000-000054010000}"/>
    <cellStyle name="Bad 3" xfId="483" xr:uid="{00000000-0005-0000-0000-000055010000}"/>
    <cellStyle name="Calculation 2" xfId="112" xr:uid="{00000000-0005-0000-0000-000057010000}"/>
    <cellStyle name="Calculation 3" xfId="546" xr:uid="{00000000-0005-0000-0000-000058010000}"/>
    <cellStyle name="Check Cell 2" xfId="114" xr:uid="{00000000-0005-0000-0000-00005A010000}"/>
    <cellStyle name="Check Cell 3" xfId="527" xr:uid="{00000000-0005-0000-0000-00005B010000}"/>
    <cellStyle name="Comma 2" xfId="144" xr:uid="{00000000-0005-0000-0000-00005D010000}"/>
    <cellStyle name="Comma 3" xfId="591" xr:uid="{00000000-0005-0000-0000-00005E010000}"/>
    <cellStyle name="Dobro" xfId="6" builtinId="26" customBuiltin="1"/>
    <cellStyle name="Explanatory Text 2" xfId="116" xr:uid="{00000000-0005-0000-0000-000060010000}"/>
    <cellStyle name="Explanatory Text 3" xfId="461" xr:uid="{00000000-0005-0000-0000-000061010000}"/>
    <cellStyle name="Good 2" xfId="107" xr:uid="{00000000-0005-0000-0000-000063010000}"/>
    <cellStyle name="Good 3" xfId="473" xr:uid="{00000000-0005-0000-0000-000064010000}"/>
    <cellStyle name="Heading 1 2" xfId="103" xr:uid="{00000000-0005-0000-0000-000066010000}"/>
    <cellStyle name="Heading 1 3" xfId="451" xr:uid="{00000000-0005-0000-0000-000067010000}"/>
    <cellStyle name="Heading 2 10" xfId="516" xr:uid="{00000000-0005-0000-0000-000069010000}"/>
    <cellStyle name="Heading 2 11" xfId="499" xr:uid="{00000000-0005-0000-0000-00006A010000}"/>
    <cellStyle name="Heading 2 12" xfId="543" xr:uid="{00000000-0005-0000-0000-00006B010000}"/>
    <cellStyle name="Heading 2 13" xfId="571" xr:uid="{00000000-0005-0000-0000-00006C010000}"/>
    <cellStyle name="Heading 2 14" xfId="611" xr:uid="{00000000-0005-0000-0000-00006D010000}"/>
    <cellStyle name="Heading 2 15" xfId="622" xr:uid="{00000000-0005-0000-0000-00006E010000}"/>
    <cellStyle name="Heading 2 2" xfId="74" xr:uid="{00000000-0005-0000-0000-00006F010000}"/>
    <cellStyle name="Heading 2 2 2" xfId="104" xr:uid="{00000000-0005-0000-0000-000070010000}"/>
    <cellStyle name="Heading 2 2 2 2" xfId="263" xr:uid="{00000000-0005-0000-0000-000071010000}"/>
    <cellStyle name="Heading 2 2 2_implicit_prop_tax" xfId="376" xr:uid="{00000000-0005-0000-0000-000072010000}"/>
    <cellStyle name="Heading 2 2 3" xfId="217" xr:uid="{00000000-0005-0000-0000-000073010000}"/>
    <cellStyle name="Heading 2 2 4" xfId="530" xr:uid="{00000000-0005-0000-0000-000074010000}"/>
    <cellStyle name="Heading 2 2 5" xfId="521" xr:uid="{00000000-0005-0000-0000-000075010000}"/>
    <cellStyle name="Heading 2 2 6" xfId="566" xr:uid="{00000000-0005-0000-0000-000076010000}"/>
    <cellStyle name="Heading 2 2_implicit_prop_tax" xfId="333" xr:uid="{00000000-0005-0000-0000-000077010000}"/>
    <cellStyle name="Heading 2 3" xfId="87" xr:uid="{00000000-0005-0000-0000-000078010000}"/>
    <cellStyle name="Heading 2 3 2" xfId="248" xr:uid="{00000000-0005-0000-0000-000079010000}"/>
    <cellStyle name="Heading 2 3_implicit_prop_tax" xfId="387" xr:uid="{00000000-0005-0000-0000-00007A010000}"/>
    <cellStyle name="Heading 2 4" xfId="191" xr:uid="{00000000-0005-0000-0000-00007B010000}"/>
    <cellStyle name="Heading 2 5" xfId="299" xr:uid="{00000000-0005-0000-0000-00007C010000}"/>
    <cellStyle name="Heading 2 6" xfId="319" xr:uid="{00000000-0005-0000-0000-00007D010000}"/>
    <cellStyle name="Heading 2 7" xfId="417" xr:uid="{00000000-0005-0000-0000-00007E010000}"/>
    <cellStyle name="Heading 2 8" xfId="404" xr:uid="{00000000-0005-0000-0000-00007F010000}"/>
    <cellStyle name="Heading 2 9" xfId="434" xr:uid="{00000000-0005-0000-0000-000080010000}"/>
    <cellStyle name="Heading 3 2" xfId="105" xr:uid="{00000000-0005-0000-0000-000082010000}"/>
    <cellStyle name="Heading 3 3" xfId="469" xr:uid="{00000000-0005-0000-0000-000083010000}"/>
    <cellStyle name="Heading 4 2" xfId="106" xr:uid="{00000000-0005-0000-0000-000085010000}"/>
    <cellStyle name="Heading 4 3" xfId="488" xr:uid="{00000000-0005-0000-0000-000086010000}"/>
    <cellStyle name="Hiperpovezava" xfId="71" builtinId="8"/>
    <cellStyle name="Hyperlink 2" xfId="43" xr:uid="{00000000-0005-0000-0000-000088010000}"/>
    <cellStyle name="Hyperlink 3" xfId="589" xr:uid="{00000000-0005-0000-0000-000089010000}"/>
    <cellStyle name="Input 2" xfId="110" xr:uid="{00000000-0005-0000-0000-00008B010000}"/>
    <cellStyle name="Input 3" xfId="457" xr:uid="{00000000-0005-0000-0000-00008C010000}"/>
    <cellStyle name="Izhod" xfId="10" builtinId="21" customBuiltin="1"/>
    <cellStyle name="Linked Cell 2" xfId="113" xr:uid="{00000000-0005-0000-0000-00008E010000}"/>
    <cellStyle name="Linked Cell 3" xfId="472" xr:uid="{00000000-0005-0000-0000-00008F010000}"/>
    <cellStyle name="Naslov" xfId="1" builtinId="15" customBuiltin="1"/>
    <cellStyle name="Naslov 1" xfId="2" builtinId="16" customBuiltin="1"/>
    <cellStyle name="Naslov 2" xfId="3" builtinId="17" customBuiltin="1"/>
    <cellStyle name="Naslov 3" xfId="4" builtinId="18" customBuiltin="1"/>
    <cellStyle name="Naslov 4" xfId="5" builtinId="19" customBuiltin="1"/>
    <cellStyle name="Navadno" xfId="0" builtinId="0"/>
    <cellStyle name="Neutral 2" xfId="109" xr:uid="{00000000-0005-0000-0000-000091010000}"/>
    <cellStyle name="Neutral 3" xfId="460" xr:uid="{00000000-0005-0000-0000-000092010000}"/>
    <cellStyle name="Nevtralno" xfId="8" builtinId="28" customBuiltin="1"/>
    <cellStyle name="Normal 10" xfId="44" xr:uid="{00000000-0005-0000-0000-000094010000}"/>
    <cellStyle name="Normal 10 2" xfId="59" xr:uid="{00000000-0005-0000-0000-000095010000}"/>
    <cellStyle name="Normal 10 3" xfId="157" xr:uid="{00000000-0005-0000-0000-000096010000}"/>
    <cellStyle name="Normal 10 3 2" xfId="185" xr:uid="{00000000-0005-0000-0000-000097010000}"/>
    <cellStyle name="Normal 10 3 3" xfId="168" xr:uid="{00000000-0005-0000-0000-000098010000}"/>
    <cellStyle name="Normal 10 3 4" xfId="239" xr:uid="{00000000-0005-0000-0000-000099010000}"/>
    <cellStyle name="Normal 10 3 5" xfId="465" xr:uid="{00000000-0005-0000-0000-00009A010000}"/>
    <cellStyle name="Normal 10 4" xfId="204" xr:uid="{00000000-0005-0000-0000-00009B010000}"/>
    <cellStyle name="Normal 10 4 2" xfId="284" xr:uid="{00000000-0005-0000-0000-00009C010000}"/>
    <cellStyle name="Normal 10 4_implicit_prop_tax" xfId="357" xr:uid="{00000000-0005-0000-0000-00009D010000}"/>
    <cellStyle name="Normal 10_implicit_prop_tax" xfId="358" xr:uid="{00000000-0005-0000-0000-00009E010000}"/>
    <cellStyle name="Normal 11" xfId="45" xr:uid="{00000000-0005-0000-0000-00009F010000}"/>
    <cellStyle name="Normal 11 2" xfId="60" xr:uid="{00000000-0005-0000-0000-0000A0010000}"/>
    <cellStyle name="Normal 11 3" xfId="153" xr:uid="{00000000-0005-0000-0000-0000A1010000}"/>
    <cellStyle name="Normal 11 3 2" xfId="181" xr:uid="{00000000-0005-0000-0000-0000A2010000}"/>
    <cellStyle name="Normal 11 3 3" xfId="170" xr:uid="{00000000-0005-0000-0000-0000A3010000}"/>
    <cellStyle name="Normal 11 3 4" xfId="235" xr:uid="{00000000-0005-0000-0000-0000A4010000}"/>
    <cellStyle name="Normal 11 3 5" xfId="508" xr:uid="{00000000-0005-0000-0000-0000A5010000}"/>
    <cellStyle name="Normal 11 4" xfId="205" xr:uid="{00000000-0005-0000-0000-0000A6010000}"/>
    <cellStyle name="Normal 11 4 2" xfId="285" xr:uid="{00000000-0005-0000-0000-0000A7010000}"/>
    <cellStyle name="Normal 11 4_implicit_prop_tax" xfId="364" xr:uid="{00000000-0005-0000-0000-0000A8010000}"/>
    <cellStyle name="Normal 11_implicit_prop_tax" xfId="351" xr:uid="{00000000-0005-0000-0000-0000A9010000}"/>
    <cellStyle name="Normal 12" xfId="46" xr:uid="{00000000-0005-0000-0000-0000AA010000}"/>
    <cellStyle name="Normal 12 2" xfId="61" xr:uid="{00000000-0005-0000-0000-0000AB010000}"/>
    <cellStyle name="Normal 12 3" xfId="150" xr:uid="{00000000-0005-0000-0000-0000AC010000}"/>
    <cellStyle name="Normal 12 3 2" xfId="178" xr:uid="{00000000-0005-0000-0000-0000AD010000}"/>
    <cellStyle name="Normal 12 3 3" xfId="173" xr:uid="{00000000-0005-0000-0000-0000AE010000}"/>
    <cellStyle name="Normal 12 3 4" xfId="232" xr:uid="{00000000-0005-0000-0000-0000AF010000}"/>
    <cellStyle name="Normal 12 3 5" xfId="541" xr:uid="{00000000-0005-0000-0000-0000B0010000}"/>
    <cellStyle name="Normal 12 4" xfId="206" xr:uid="{00000000-0005-0000-0000-0000B1010000}"/>
    <cellStyle name="Normal 12 4 2" xfId="286" xr:uid="{00000000-0005-0000-0000-0000B2010000}"/>
    <cellStyle name="Normal 12 4_implicit_prop_tax" xfId="312" xr:uid="{00000000-0005-0000-0000-0000B3010000}"/>
    <cellStyle name="Normal 12_implicit_prop_tax" xfId="314" xr:uid="{00000000-0005-0000-0000-0000B4010000}"/>
    <cellStyle name="Normal 13" xfId="47" xr:uid="{00000000-0005-0000-0000-0000B5010000}"/>
    <cellStyle name="Normal 13 2" xfId="62" xr:uid="{00000000-0005-0000-0000-0000B6010000}"/>
    <cellStyle name="Normal 13 3" xfId="151" xr:uid="{00000000-0005-0000-0000-0000B7010000}"/>
    <cellStyle name="Normal 13 3 2" xfId="179" xr:uid="{00000000-0005-0000-0000-0000B8010000}"/>
    <cellStyle name="Normal 13 3 3" xfId="176" xr:uid="{00000000-0005-0000-0000-0000B9010000}"/>
    <cellStyle name="Normal 13 3 4" xfId="233" xr:uid="{00000000-0005-0000-0000-0000BA010000}"/>
    <cellStyle name="Normal 13 3 5" xfId="492" xr:uid="{00000000-0005-0000-0000-0000BB010000}"/>
    <cellStyle name="Normal 13 4" xfId="207" xr:uid="{00000000-0005-0000-0000-0000BC010000}"/>
    <cellStyle name="Normal 13 4 2" xfId="287" xr:uid="{00000000-0005-0000-0000-0000BD010000}"/>
    <cellStyle name="Normal 13 4_implicit_prop_tax" xfId="361" xr:uid="{00000000-0005-0000-0000-0000BE010000}"/>
    <cellStyle name="Normal 13_implicit_prop_tax" xfId="367" xr:uid="{00000000-0005-0000-0000-0000BF010000}"/>
    <cellStyle name="Normal 14" xfId="48" xr:uid="{00000000-0005-0000-0000-0000C0010000}"/>
    <cellStyle name="Normal 14 2" xfId="63" xr:uid="{00000000-0005-0000-0000-0000C1010000}"/>
    <cellStyle name="Normal 14 3" xfId="147" xr:uid="{00000000-0005-0000-0000-0000C2010000}"/>
    <cellStyle name="Normal 14 3 2" xfId="175" xr:uid="{00000000-0005-0000-0000-0000C3010000}"/>
    <cellStyle name="Normal 14 3 3" xfId="166" xr:uid="{00000000-0005-0000-0000-0000C4010000}"/>
    <cellStyle name="Normal 14 3 4" xfId="230" xr:uid="{00000000-0005-0000-0000-0000C5010000}"/>
    <cellStyle name="Normal 14 3 5" xfId="462" xr:uid="{00000000-0005-0000-0000-0000C6010000}"/>
    <cellStyle name="Normal 14 4" xfId="208" xr:uid="{00000000-0005-0000-0000-0000C7010000}"/>
    <cellStyle name="Normal 14 4 2" xfId="288" xr:uid="{00000000-0005-0000-0000-0000C8010000}"/>
    <cellStyle name="Normal 14 4_implicit_prop_tax" xfId="383" xr:uid="{00000000-0005-0000-0000-0000C9010000}"/>
    <cellStyle name="Normal 14_implicit_prop_tax" xfId="346" xr:uid="{00000000-0005-0000-0000-0000CA010000}"/>
    <cellStyle name="Normal 15" xfId="72" xr:uid="{00000000-0005-0000-0000-0000CB010000}"/>
    <cellStyle name="Normal 15 2" xfId="158" xr:uid="{00000000-0005-0000-0000-0000CC010000}"/>
    <cellStyle name="Normal 15 2 2" xfId="186" xr:uid="{00000000-0005-0000-0000-0000CD010000}"/>
    <cellStyle name="Normal 15 2 2 2" xfId="282" xr:uid="{00000000-0005-0000-0000-0000CE010000}"/>
    <cellStyle name="Normal 15 2 2_implicit_prop_tax" xfId="338" xr:uid="{00000000-0005-0000-0000-0000CF010000}"/>
    <cellStyle name="Normal 15 2 3" xfId="172" xr:uid="{00000000-0005-0000-0000-0000D0010000}"/>
    <cellStyle name="Normal 15 2 3 2" xfId="280" xr:uid="{00000000-0005-0000-0000-0000D1010000}"/>
    <cellStyle name="Normal 15 2 3_implicit_prop_tax" xfId="372" xr:uid="{00000000-0005-0000-0000-0000D2010000}"/>
    <cellStyle name="Normal 15 2 4" xfId="240" xr:uid="{00000000-0005-0000-0000-0000D3010000}"/>
    <cellStyle name="Normal 15 2 4 2" xfId="297" xr:uid="{00000000-0005-0000-0000-0000D4010000}"/>
    <cellStyle name="Normal 15 2 4_implicit_prop_tax" xfId="369" xr:uid="{00000000-0005-0000-0000-0000D5010000}"/>
    <cellStyle name="Normal 15 2 5" xfId="278" xr:uid="{00000000-0005-0000-0000-0000D6010000}"/>
    <cellStyle name="Normal 15 2 6" xfId="513" xr:uid="{00000000-0005-0000-0000-0000D7010000}"/>
    <cellStyle name="Normal 15 2_implicit_prop_tax" xfId="334" xr:uid="{00000000-0005-0000-0000-0000D8010000}"/>
    <cellStyle name="Normal 15 3" xfId="100" xr:uid="{00000000-0005-0000-0000-0000D9010000}"/>
    <cellStyle name="Normal 15 3 2" xfId="261" xr:uid="{00000000-0005-0000-0000-0000DA010000}"/>
    <cellStyle name="Normal 15 3_implicit_prop_tax" xfId="374" xr:uid="{00000000-0005-0000-0000-0000DB010000}"/>
    <cellStyle name="Normal 15 4" xfId="216" xr:uid="{00000000-0005-0000-0000-0000DC010000}"/>
    <cellStyle name="Normal 16" xfId="73" xr:uid="{00000000-0005-0000-0000-0000DD010000}"/>
    <cellStyle name="Normal 16 2" xfId="247" xr:uid="{00000000-0005-0000-0000-0000DE010000}"/>
    <cellStyle name="Normal 16 3" xfId="430" xr:uid="{00000000-0005-0000-0000-0000DF010000}"/>
    <cellStyle name="Normal 16 4" xfId="590" xr:uid="{00000000-0005-0000-0000-0000E0010000}"/>
    <cellStyle name="Normal 16 5" xfId="617" xr:uid="{00000000-0005-0000-0000-0000E1010000}"/>
    <cellStyle name="Normal 16 6" xfId="614" xr:uid="{00000000-0005-0000-0000-0000E2010000}"/>
    <cellStyle name="Normal 16_implicit_prop_tax" xfId="375" xr:uid="{00000000-0005-0000-0000-0000E3010000}"/>
    <cellStyle name="Normal 17" xfId="101" xr:uid="{00000000-0005-0000-0000-0000E4010000}"/>
    <cellStyle name="Normal 17 10" xfId="621" xr:uid="{00000000-0005-0000-0000-0000E5010000}"/>
    <cellStyle name="Normal 17 2" xfId="154" xr:uid="{00000000-0005-0000-0000-0000E6010000}"/>
    <cellStyle name="Normal 17 2 2" xfId="182" xr:uid="{00000000-0005-0000-0000-0000E7010000}"/>
    <cellStyle name="Normal 17 2 2 2" xfId="281" xr:uid="{00000000-0005-0000-0000-0000E8010000}"/>
    <cellStyle name="Normal 17 2 2_implicit_prop_tax" xfId="340" xr:uid="{00000000-0005-0000-0000-0000E9010000}"/>
    <cellStyle name="Normal 17 2 3" xfId="190" xr:uid="{00000000-0005-0000-0000-0000EA010000}"/>
    <cellStyle name="Normal 17 2 3 2" xfId="283" xr:uid="{00000000-0005-0000-0000-0000EB010000}"/>
    <cellStyle name="Normal 17 2 3_implicit_prop_tax" xfId="337" xr:uid="{00000000-0005-0000-0000-0000EC010000}"/>
    <cellStyle name="Normal 17 2 4" xfId="236" xr:uid="{00000000-0005-0000-0000-0000ED010000}"/>
    <cellStyle name="Normal 17 2 4 2" xfId="296" xr:uid="{00000000-0005-0000-0000-0000EE010000}"/>
    <cellStyle name="Normal 17 2 4_implicit_prop_tax" xfId="366" xr:uid="{00000000-0005-0000-0000-0000EF010000}"/>
    <cellStyle name="Normal 17 2 5" xfId="277" xr:uid="{00000000-0005-0000-0000-0000F0010000}"/>
    <cellStyle name="Normal 17 2 6" xfId="526" xr:uid="{00000000-0005-0000-0000-0000F1010000}"/>
    <cellStyle name="Normal 17 2_implicit_prop_tax" xfId="382" xr:uid="{00000000-0005-0000-0000-0000F2010000}"/>
    <cellStyle name="Normal 17 3" xfId="148" xr:uid="{00000000-0005-0000-0000-0000F3010000}"/>
    <cellStyle name="Normal 17 3 2" xfId="276" xr:uid="{00000000-0005-0000-0000-0000F4010000}"/>
    <cellStyle name="Normal 17 3_implicit_prop_tax" xfId="386" xr:uid="{00000000-0005-0000-0000-0000F5010000}"/>
    <cellStyle name="Normal 17 4" xfId="169" xr:uid="{00000000-0005-0000-0000-0000F6010000}"/>
    <cellStyle name="Normal 17 4 2" xfId="279" xr:uid="{00000000-0005-0000-0000-0000F7010000}"/>
    <cellStyle name="Normal 17 4_implicit_prop_tax" xfId="378" xr:uid="{00000000-0005-0000-0000-0000F8010000}"/>
    <cellStyle name="Normal 17 5" xfId="262" xr:uid="{00000000-0005-0000-0000-0000F9010000}"/>
    <cellStyle name="Normal 17 6" xfId="598" xr:uid="{00000000-0005-0000-0000-0000FA010000}"/>
    <cellStyle name="Normal 17 7" xfId="620" xr:uid="{00000000-0005-0000-0000-0000FB010000}"/>
    <cellStyle name="Normal 17 8" xfId="601" xr:uid="{00000000-0005-0000-0000-0000FC010000}"/>
    <cellStyle name="Normal 17 9" xfId="624" xr:uid="{00000000-0005-0000-0000-0000FD010000}"/>
    <cellStyle name="Normal 17_implicit_prop_tax" xfId="313" xr:uid="{00000000-0005-0000-0000-0000FE010000}"/>
    <cellStyle name="Normal 18" xfId="146" xr:uid="{00000000-0005-0000-0000-0000FF010000}"/>
    <cellStyle name="Normal 19" xfId="244" xr:uid="{00000000-0005-0000-0000-000000020000}"/>
    <cellStyle name="Normal 19 2" xfId="298" xr:uid="{00000000-0005-0000-0000-000001020000}"/>
    <cellStyle name="Normal 19_implicit_prop_tax" xfId="370" xr:uid="{00000000-0005-0000-0000-000002020000}"/>
    <cellStyle name="Normal 2" xfId="49" xr:uid="{00000000-0005-0000-0000-000003020000}"/>
    <cellStyle name="Normal 2 2" xfId="50" xr:uid="{00000000-0005-0000-0000-000004020000}"/>
    <cellStyle name="Normal 2 2 2" xfId="64" xr:uid="{00000000-0005-0000-0000-000005020000}"/>
    <cellStyle name="Normal 2 2 3" xfId="156" xr:uid="{00000000-0005-0000-0000-000006020000}"/>
    <cellStyle name="Normal 2 2 3 2" xfId="184" xr:uid="{00000000-0005-0000-0000-000007020000}"/>
    <cellStyle name="Normal 2 2 3 3" xfId="162" xr:uid="{00000000-0005-0000-0000-000008020000}"/>
    <cellStyle name="Normal 2 2 3 4" xfId="238" xr:uid="{00000000-0005-0000-0000-000009020000}"/>
    <cellStyle name="Normal 2 2 3 5" xfId="504" xr:uid="{00000000-0005-0000-0000-00000A020000}"/>
    <cellStyle name="Normal 2 2 4" xfId="209" xr:uid="{00000000-0005-0000-0000-00000B020000}"/>
    <cellStyle name="Normal 2 2 4 2" xfId="289" xr:uid="{00000000-0005-0000-0000-00000C020000}"/>
    <cellStyle name="Normal 2 2 4_implicit_prop_tax" xfId="368" xr:uid="{00000000-0005-0000-0000-00000D020000}"/>
    <cellStyle name="Normal 2 2 5" xfId="626" xr:uid="{00000000-0005-0000-0000-00000E020000}"/>
    <cellStyle name="Normal 2 2 6" xfId="628" xr:uid="{00000000-0005-0000-0000-00000F020000}"/>
    <cellStyle name="Normal 2 2_implicit_prop_tax" xfId="356" xr:uid="{00000000-0005-0000-0000-000010020000}"/>
    <cellStyle name="Normal 2 3" xfId="142" xr:uid="{00000000-0005-0000-0000-000011020000}"/>
    <cellStyle name="Normal 2 4" xfId="524" xr:uid="{00000000-0005-0000-0000-000012020000}"/>
    <cellStyle name="Normal 2 5" xfId="452" xr:uid="{00000000-0005-0000-0000-000013020000}"/>
    <cellStyle name="Normal 2 6" xfId="625" xr:uid="{00000000-0005-0000-0000-000014020000}"/>
    <cellStyle name="Normal 2 7" xfId="627" xr:uid="{00000000-0005-0000-0000-000015020000}"/>
    <cellStyle name="Normal 20" xfId="245" xr:uid="{00000000-0005-0000-0000-000016020000}"/>
    <cellStyle name="Normal 20 2" xfId="431" xr:uid="{00000000-0005-0000-0000-000017020000}"/>
    <cellStyle name="Normal 21" xfId="246" xr:uid="{00000000-0005-0000-0000-000018020000}"/>
    <cellStyle name="Normal 21 2" xfId="432" xr:uid="{00000000-0005-0000-0000-000019020000}"/>
    <cellStyle name="Normal 22" xfId="318" xr:uid="{00000000-0005-0000-0000-00001A020000}"/>
    <cellStyle name="Normal 23" xfId="569" xr:uid="{00000000-0005-0000-0000-00001B020000}"/>
    <cellStyle name="Normal 24" xfId="572" xr:uid="{00000000-0005-0000-0000-00001C020000}"/>
    <cellStyle name="Normal 25" xfId="568" xr:uid="{00000000-0005-0000-0000-00001D020000}"/>
    <cellStyle name="Normal 26" xfId="629" xr:uid="{00000000-0005-0000-0000-00001E020000}"/>
    <cellStyle name="Normal 3" xfId="51" xr:uid="{00000000-0005-0000-0000-00001F020000}"/>
    <cellStyle name="Normal 3 2" xfId="42" xr:uid="{00000000-0005-0000-0000-000020020000}"/>
    <cellStyle name="Normal 3 3" xfId="52" xr:uid="{00000000-0005-0000-0000-000021020000}"/>
    <cellStyle name="Normal 4" xfId="53" xr:uid="{00000000-0005-0000-0000-000022020000}"/>
    <cellStyle name="Normal 4 2" xfId="65" xr:uid="{00000000-0005-0000-0000-000023020000}"/>
    <cellStyle name="Normal 4 3" xfId="149" xr:uid="{00000000-0005-0000-0000-000024020000}"/>
    <cellStyle name="Normal 4 3 2" xfId="177" xr:uid="{00000000-0005-0000-0000-000025020000}"/>
    <cellStyle name="Normal 4 3 3" xfId="174" xr:uid="{00000000-0005-0000-0000-000026020000}"/>
    <cellStyle name="Normal 4 3 4" xfId="231" xr:uid="{00000000-0005-0000-0000-000027020000}"/>
    <cellStyle name="Normal 4 3 5" xfId="466" xr:uid="{00000000-0005-0000-0000-000028020000}"/>
    <cellStyle name="Normal 4 4" xfId="210" xr:uid="{00000000-0005-0000-0000-000029020000}"/>
    <cellStyle name="Normal 4 4 2" xfId="290" xr:uid="{00000000-0005-0000-0000-00002A020000}"/>
    <cellStyle name="Normal 4 4_implicit_prop_tax" xfId="343" xr:uid="{00000000-0005-0000-0000-00002B020000}"/>
    <cellStyle name="Normal 4_implicit_prop_tax" xfId="355" xr:uid="{00000000-0005-0000-0000-00002C020000}"/>
    <cellStyle name="Normal 5" xfId="54" xr:uid="{00000000-0005-0000-0000-00002D020000}"/>
    <cellStyle name="Normal 5 2" xfId="66" xr:uid="{00000000-0005-0000-0000-00002E020000}"/>
    <cellStyle name="Normal 5 3" xfId="155" xr:uid="{00000000-0005-0000-0000-00002F020000}"/>
    <cellStyle name="Normal 5 3 2" xfId="183" xr:uid="{00000000-0005-0000-0000-000030020000}"/>
    <cellStyle name="Normal 5 3 3" xfId="171" xr:uid="{00000000-0005-0000-0000-000031020000}"/>
    <cellStyle name="Normal 5 3 4" xfId="237" xr:uid="{00000000-0005-0000-0000-000032020000}"/>
    <cellStyle name="Normal 5 3 5" xfId="512" xr:uid="{00000000-0005-0000-0000-000033020000}"/>
    <cellStyle name="Normal 5 4" xfId="211" xr:uid="{00000000-0005-0000-0000-000034020000}"/>
    <cellStyle name="Normal 5 4 2" xfId="291" xr:uid="{00000000-0005-0000-0000-000035020000}"/>
    <cellStyle name="Normal 5 4_implicit_prop_tax" xfId="393" xr:uid="{00000000-0005-0000-0000-000036020000}"/>
    <cellStyle name="Normal 5_implicit_prop_tax" xfId="341" xr:uid="{00000000-0005-0000-0000-000037020000}"/>
    <cellStyle name="Normal 6" xfId="55" xr:uid="{00000000-0005-0000-0000-000038020000}"/>
    <cellStyle name="Normal 6 2" xfId="67" xr:uid="{00000000-0005-0000-0000-000039020000}"/>
    <cellStyle name="Normal 6 3" xfId="152" xr:uid="{00000000-0005-0000-0000-00003A020000}"/>
    <cellStyle name="Normal 6 3 2" xfId="180" xr:uid="{00000000-0005-0000-0000-00003B020000}"/>
    <cellStyle name="Normal 6 3 3" xfId="163" xr:uid="{00000000-0005-0000-0000-00003C020000}"/>
    <cellStyle name="Normal 6 3 4" xfId="234" xr:uid="{00000000-0005-0000-0000-00003D020000}"/>
    <cellStyle name="Normal 6 3 5" xfId="459" xr:uid="{00000000-0005-0000-0000-00003E020000}"/>
    <cellStyle name="Normal 6 4" xfId="212" xr:uid="{00000000-0005-0000-0000-00003F020000}"/>
    <cellStyle name="Normal 6 4 2" xfId="292" xr:uid="{00000000-0005-0000-0000-000040020000}"/>
    <cellStyle name="Normal 6 4_implicit_prop_tax" xfId="360" xr:uid="{00000000-0005-0000-0000-000041020000}"/>
    <cellStyle name="Normal 6_implicit_prop_tax" xfId="395" xr:uid="{00000000-0005-0000-0000-000042020000}"/>
    <cellStyle name="Normal 7" xfId="56" xr:uid="{00000000-0005-0000-0000-000043020000}"/>
    <cellStyle name="Normal 7 2" xfId="68" xr:uid="{00000000-0005-0000-0000-000044020000}"/>
    <cellStyle name="Normal 7 3" xfId="159" xr:uid="{00000000-0005-0000-0000-000045020000}"/>
    <cellStyle name="Normal 7 3 2" xfId="187" xr:uid="{00000000-0005-0000-0000-000046020000}"/>
    <cellStyle name="Normal 7 3 3" xfId="165" xr:uid="{00000000-0005-0000-0000-000047020000}"/>
    <cellStyle name="Normal 7 3 4" xfId="241" xr:uid="{00000000-0005-0000-0000-000048020000}"/>
    <cellStyle name="Normal 7 3 5" xfId="464" xr:uid="{00000000-0005-0000-0000-000049020000}"/>
    <cellStyle name="Normal 7 4" xfId="213" xr:uid="{00000000-0005-0000-0000-00004A020000}"/>
    <cellStyle name="Normal 7 4 2" xfId="293" xr:uid="{00000000-0005-0000-0000-00004B020000}"/>
    <cellStyle name="Normal 7 4_implicit_prop_tax" xfId="353" xr:uid="{00000000-0005-0000-0000-00004C020000}"/>
    <cellStyle name="Normal 7_implicit_prop_tax" xfId="350" xr:uid="{00000000-0005-0000-0000-00004D020000}"/>
    <cellStyle name="Normal 8" xfId="57" xr:uid="{00000000-0005-0000-0000-00004E020000}"/>
    <cellStyle name="Normal 8 2" xfId="69" xr:uid="{00000000-0005-0000-0000-00004F020000}"/>
    <cellStyle name="Normal 8 3" xfId="161" xr:uid="{00000000-0005-0000-0000-000050020000}"/>
    <cellStyle name="Normal 8 3 2" xfId="189" xr:uid="{00000000-0005-0000-0000-000051020000}"/>
    <cellStyle name="Normal 8 3 3" xfId="167" xr:uid="{00000000-0005-0000-0000-000052020000}"/>
    <cellStyle name="Normal 8 3 4" xfId="243" xr:uid="{00000000-0005-0000-0000-000053020000}"/>
    <cellStyle name="Normal 8 3 5" xfId="552" xr:uid="{00000000-0005-0000-0000-000054020000}"/>
    <cellStyle name="Normal 8 4" xfId="214" xr:uid="{00000000-0005-0000-0000-000055020000}"/>
    <cellStyle name="Normal 8 4 2" xfId="294" xr:uid="{00000000-0005-0000-0000-000056020000}"/>
    <cellStyle name="Normal 8 4_implicit_prop_tax" xfId="402" xr:uid="{00000000-0005-0000-0000-000057020000}"/>
    <cellStyle name="Normal 8_implicit_prop_tax" xfId="403" xr:uid="{00000000-0005-0000-0000-000058020000}"/>
    <cellStyle name="Normal 9" xfId="58" xr:uid="{00000000-0005-0000-0000-000059020000}"/>
    <cellStyle name="Normal 9 2" xfId="70" xr:uid="{00000000-0005-0000-0000-00005A020000}"/>
    <cellStyle name="Normal 9 3" xfId="160" xr:uid="{00000000-0005-0000-0000-00005B020000}"/>
    <cellStyle name="Normal 9 3 2" xfId="188" xr:uid="{00000000-0005-0000-0000-00005C020000}"/>
    <cellStyle name="Normal 9 3 3" xfId="164" xr:uid="{00000000-0005-0000-0000-00005D020000}"/>
    <cellStyle name="Normal 9 3 4" xfId="242" xr:uid="{00000000-0005-0000-0000-00005E020000}"/>
    <cellStyle name="Normal 9 3 5" xfId="489" xr:uid="{00000000-0005-0000-0000-00005F020000}"/>
    <cellStyle name="Normal 9 4" xfId="215" xr:uid="{00000000-0005-0000-0000-000060020000}"/>
    <cellStyle name="Normal 9 4 2" xfId="295" xr:uid="{00000000-0005-0000-0000-000061020000}"/>
    <cellStyle name="Normal 9 4_implicit_prop_tax" xfId="377" xr:uid="{00000000-0005-0000-0000-000062020000}"/>
    <cellStyle name="Normal 9_implicit_prop_tax" xfId="385" xr:uid="{00000000-0005-0000-0000-000063020000}"/>
    <cellStyle name="Normál_3_1_19i" xfId="145" xr:uid="{00000000-0005-0000-0000-000064020000}"/>
    <cellStyle name="Note 2" xfId="143" xr:uid="{00000000-0005-0000-0000-000066020000}"/>
    <cellStyle name="Note 3" xfId="320" xr:uid="{00000000-0005-0000-0000-000067020000}"/>
    <cellStyle name="Note 4" xfId="573" xr:uid="{00000000-0005-0000-0000-000068020000}"/>
    <cellStyle name="Opomba" xfId="15" builtinId="10" customBuiltin="1"/>
    <cellStyle name="Opozorilo" xfId="14" builtinId="11" customBuiltin="1"/>
    <cellStyle name="Output 2" xfId="111" xr:uid="{00000000-0005-0000-0000-00006A020000}"/>
    <cellStyle name="Output 3" xfId="531" xr:uid="{00000000-0005-0000-0000-00006B020000}"/>
    <cellStyle name="Pojasnjevalno besedilo" xfId="16" builtinId="53" customBuiltin="1"/>
    <cellStyle name="Poudarek1" xfId="18" builtinId="29" customBuiltin="1"/>
    <cellStyle name="Poudarek2" xfId="22" builtinId="33" customBuiltin="1"/>
    <cellStyle name="Poudarek3" xfId="26" builtinId="37" customBuiltin="1"/>
    <cellStyle name="Poudarek4" xfId="30" builtinId="41" customBuiltin="1"/>
    <cellStyle name="Poudarek5" xfId="34" builtinId="45" customBuiltin="1"/>
    <cellStyle name="Poudarek6" xfId="38" builtinId="49" customBuiltin="1"/>
    <cellStyle name="Povezana celica" xfId="12" builtinId="24" customBuiltin="1"/>
    <cellStyle name="Preveri celico" xfId="13" builtinId="23" customBuiltin="1"/>
    <cellStyle name="Računanje" xfId="11" builtinId="22" customBuiltin="1"/>
    <cellStyle name="Slabo" xfId="7" builtinId="27" customBuiltin="1"/>
    <cellStyle name="Title 2" xfId="102" xr:uid="{00000000-0005-0000-0000-00006D020000}"/>
    <cellStyle name="Title 3" xfId="536" xr:uid="{00000000-0005-0000-0000-00006E020000}"/>
    <cellStyle name="Title 4" xfId="570" xr:uid="{00000000-0005-0000-0000-00006F020000}"/>
    <cellStyle name="Total 2" xfId="117" xr:uid="{00000000-0005-0000-0000-000071020000}"/>
    <cellStyle name="Total 3" xfId="478" xr:uid="{00000000-0005-0000-0000-000072020000}"/>
    <cellStyle name="Vejica" xfId="433" builtinId="3"/>
    <cellStyle name="Vnos" xfId="9" builtinId="20" customBuiltin="1"/>
    <cellStyle name="Vsota" xfId="17" builtinId="25" customBuiltin="1"/>
    <cellStyle name="Warning Text 2" xfId="115" xr:uid="{00000000-0005-0000-0000-000074020000}"/>
    <cellStyle name="Warning Text 3" xfId="507" xr:uid="{00000000-0005-0000-0000-000075020000}"/>
  </cellStyles>
  <dxfs count="0"/>
  <tableStyles count="0" defaultTableStyle="TableStyleMedium2" defaultPivotStyle="PivotStyleMedium9"/>
  <colors>
    <mruColors>
      <color rgb="FFFF00FF"/>
      <color rgb="FFFF33CC"/>
      <color rgb="FFFF66FF"/>
      <color rgb="FF3333FF"/>
      <color rgb="FFCC00FF"/>
      <color rgb="FF0000FF"/>
      <color rgb="FFCC3300"/>
      <color rgb="FF9F111F"/>
      <color rgb="FF99B8C3"/>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241300</xdr:colOff>
      <xdr:row>22</xdr:row>
      <xdr:rowOff>31750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608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C-B2-HOUSING@ec.europa.e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oint-research-centre.ec.europa.eu/system/files/2022-05/Note_UCOH_May_2022.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XFC40"/>
  <sheetViews>
    <sheetView showGridLines="0" zoomScaleNormal="100" workbookViewId="0">
      <selection activeCell="A26" sqref="A26"/>
    </sheetView>
  </sheetViews>
  <sheetFormatPr defaultColWidth="0" defaultRowHeight="15" zeroHeight="1" x14ac:dyDescent="0.25"/>
  <cols>
    <col min="1" max="7" width="8.5703125" customWidth="1"/>
    <col min="8" max="8" width="10.7109375" customWidth="1"/>
    <col min="9" max="18" width="8.5703125" customWidth="1"/>
    <col min="19" max="19" width="255.5703125" customWidth="1"/>
    <col min="20" max="26" width="8.5703125" hidden="1" customWidth="1"/>
    <col min="27" max="52" width="10.140625" hidden="1" customWidth="1"/>
    <col min="53" max="16368" width="10.140625" hidden="1"/>
    <col min="16369" max="16382" width="34.85546875" hidden="1"/>
    <col min="16383" max="16383" width="3.42578125" hidden="1"/>
    <col min="16384" max="16384" width="12.42578125" hidden="1" customWidth="1"/>
  </cols>
  <sheetData>
    <row r="1" spans="8:18" x14ac:dyDescent="0.25"/>
    <row r="2" spans="8:18" x14ac:dyDescent="0.25"/>
    <row r="3" spans="8:18" ht="24.75" x14ac:dyDescent="0.3">
      <c r="M3" s="164" t="s">
        <v>161</v>
      </c>
      <c r="N3" s="164"/>
      <c r="O3" s="164"/>
      <c r="P3" s="164"/>
      <c r="Q3" s="164"/>
      <c r="R3" s="164"/>
    </row>
    <row r="4" spans="8:18" ht="20.45" customHeight="1" x14ac:dyDescent="0.25">
      <c r="K4" s="163" t="s">
        <v>162</v>
      </c>
      <c r="L4" s="163"/>
      <c r="M4" s="163"/>
      <c r="N4" s="163"/>
      <c r="O4" s="163"/>
      <c r="P4" s="163"/>
      <c r="Q4" s="163"/>
      <c r="R4" s="163"/>
    </row>
    <row r="5" spans="8:18" x14ac:dyDescent="0.25"/>
    <row r="6" spans="8:18" ht="45.95" customHeight="1" x14ac:dyDescent="0.25">
      <c r="P6" s="165" t="s">
        <v>163</v>
      </c>
      <c r="Q6" s="165"/>
      <c r="R6" s="165"/>
    </row>
    <row r="7" spans="8:18" x14ac:dyDescent="0.25"/>
    <row r="8" spans="8:18" x14ac:dyDescent="0.25"/>
    <row r="9" spans="8:18" ht="19.5" x14ac:dyDescent="0.25">
      <c r="H9" s="133" t="s">
        <v>189</v>
      </c>
    </row>
    <row r="10" spans="8:18" x14ac:dyDescent="0.25"/>
    <row r="11" spans="8:18" ht="18.75" x14ac:dyDescent="0.3">
      <c r="H11" s="134" t="s">
        <v>45</v>
      </c>
      <c r="I11" s="135" t="s">
        <v>134</v>
      </c>
      <c r="J11" s="136"/>
      <c r="K11" s="136"/>
      <c r="L11" s="136"/>
    </row>
    <row r="12" spans="8:18" x14ac:dyDescent="0.25"/>
    <row r="13" spans="8:18" ht="19.5" x14ac:dyDescent="0.25">
      <c r="H13" s="133"/>
    </row>
    <row r="14" spans="8:18" x14ac:dyDescent="0.25"/>
    <row r="15" spans="8:18" ht="18.75" x14ac:dyDescent="0.3">
      <c r="H15" s="134"/>
      <c r="I15" s="135"/>
      <c r="J15" s="136"/>
      <c r="K15" s="136"/>
      <c r="L15" s="136"/>
    </row>
    <row r="16" spans="8:18" x14ac:dyDescent="0.25"/>
    <row r="17" x14ac:dyDescent="0.25"/>
    <row r="18" x14ac:dyDescent="0.25"/>
    <row r="19" x14ac:dyDescent="0.25"/>
    <row r="20" x14ac:dyDescent="0.25"/>
    <row r="21" x14ac:dyDescent="0.25"/>
    <row r="22" x14ac:dyDescent="0.25"/>
    <row r="23" x14ac:dyDescent="0.25"/>
    <row r="24" x14ac:dyDescent="0.25"/>
    <row r="25" ht="408.95" customHeight="1" x14ac:dyDescent="0.25"/>
    <row r="26" ht="15" customHeight="1" x14ac:dyDescent="0.25"/>
    <row r="29" s="91" customFormat="1" hidden="1" x14ac:dyDescent="0.25"/>
    <row r="30" s="91" customFormat="1" hidden="1" x14ac:dyDescent="0.25"/>
    <row r="31" s="91" customFormat="1" hidden="1" x14ac:dyDescent="0.25"/>
    <row r="32" s="91" customFormat="1" hidden="1" x14ac:dyDescent="0.25"/>
    <row r="33" s="91" customFormat="1" hidden="1" x14ac:dyDescent="0.25"/>
    <row r="34" s="91" customFormat="1" hidden="1" x14ac:dyDescent="0.25"/>
    <row r="35" s="91" customFormat="1" hidden="1" x14ac:dyDescent="0.25"/>
    <row r="36" s="91" customFormat="1" hidden="1" x14ac:dyDescent="0.25"/>
    <row r="37" s="91" customFormat="1" hidden="1" x14ac:dyDescent="0.25"/>
    <row r="38" s="91" customFormat="1" hidden="1" x14ac:dyDescent="0.25"/>
    <row r="39" s="91" customFormat="1" hidden="1" x14ac:dyDescent="0.25"/>
    <row r="40" s="91" customFormat="1" hidden="1" x14ac:dyDescent="0.25"/>
  </sheetData>
  <mergeCells count="3">
    <mergeCell ref="K4:R4"/>
    <mergeCell ref="M3:R3"/>
    <mergeCell ref="P6:R6"/>
  </mergeCells>
  <hyperlinks>
    <hyperlink ref="I11" r:id="rId1" xr:uid="{00000000-0004-0000-0000-00000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91B44A"/>
    <pageSetUpPr autoPageBreaks="0"/>
  </sheetPr>
  <dimension ref="A1:AC37"/>
  <sheetViews>
    <sheetView zoomScaleNormal="100" workbookViewId="0">
      <pane xSplit="1" topLeftCell="B1" activePane="topRight" state="frozen"/>
      <selection pane="topRight" activeCell="A77" sqref="A77"/>
    </sheetView>
  </sheetViews>
  <sheetFormatPr defaultColWidth="9.140625" defaultRowHeight="15" x14ac:dyDescent="0.25"/>
  <cols>
    <col min="1" max="1" width="23.5703125" customWidth="1"/>
    <col min="2" max="24" width="9.85546875" style="3" customWidth="1"/>
  </cols>
  <sheetData>
    <row r="1" spans="1:29"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8">
        <v>2018</v>
      </c>
      <c r="Z1" s="8">
        <v>2019</v>
      </c>
      <c r="AA1" s="2">
        <v>2020</v>
      </c>
    </row>
    <row r="2" spans="1:29" s="3" customFormat="1" x14ac:dyDescent="0.25">
      <c r="A2" s="4" t="s">
        <v>1</v>
      </c>
      <c r="B2" s="24">
        <v>7.1399999999999991E-2</v>
      </c>
      <c r="C2" s="24">
        <v>6.3200000000000006E-2</v>
      </c>
      <c r="D2" s="24">
        <v>5.6799999999999996E-2</v>
      </c>
      <c r="E2" s="24">
        <v>4.7100000000000003E-2</v>
      </c>
      <c r="F2" s="24">
        <v>4.6799999999999994E-2</v>
      </c>
      <c r="G2" s="24">
        <v>5.5599999999999997E-2</v>
      </c>
      <c r="H2" s="24">
        <v>5.0799999999999998E-2</v>
      </c>
      <c r="I2" s="24">
        <v>4.9599999999999998E-2</v>
      </c>
      <c r="J2" s="24">
        <v>4.1399999999999999E-2</v>
      </c>
      <c r="K2" s="24">
        <v>4.1299999999999996E-2</v>
      </c>
      <c r="L2" s="24">
        <v>3.39E-2</v>
      </c>
      <c r="M2" s="24">
        <v>3.7999999999999999E-2</v>
      </c>
      <c r="N2" s="24">
        <v>4.2999999999999997E-2</v>
      </c>
      <c r="O2" s="24">
        <v>4.36E-2</v>
      </c>
      <c r="P2" s="24">
        <v>3.9399999999999998E-2</v>
      </c>
      <c r="Q2" s="24">
        <v>3.2300000000000002E-2</v>
      </c>
      <c r="R2" s="24">
        <v>3.32E-2</v>
      </c>
      <c r="S2" s="24">
        <v>2.3700000000000002E-2</v>
      </c>
      <c r="T2" s="24">
        <v>2.0099999999999996E-2</v>
      </c>
      <c r="U2" s="24">
        <v>1.49E-2</v>
      </c>
      <c r="V2" s="24">
        <v>7.4999999999999997E-3</v>
      </c>
      <c r="W2" s="24">
        <v>3.8E-3</v>
      </c>
      <c r="X2" s="24">
        <v>5.7999999999999996E-3</v>
      </c>
      <c r="Y2" s="3">
        <v>6.8999999999999999E-3</v>
      </c>
      <c r="Z2" s="3">
        <v>5.9999999999999995E-4</v>
      </c>
      <c r="AA2" s="49">
        <v>-2.2000000000000001E-3</v>
      </c>
    </row>
    <row r="3" spans="1:29" s="3" customFormat="1" x14ac:dyDescent="0.25">
      <c r="A3" s="4" t="s">
        <v>2</v>
      </c>
      <c r="B3" s="24">
        <v>7.4800000000000005E-2</v>
      </c>
      <c r="C3" s="24">
        <v>6.4899999999999999E-2</v>
      </c>
      <c r="D3" s="24">
        <v>5.7500000000000002E-2</v>
      </c>
      <c r="E3" s="24">
        <v>4.7500000000000001E-2</v>
      </c>
      <c r="F3" s="24">
        <v>4.7500000000000001E-2</v>
      </c>
      <c r="G3" s="24">
        <v>5.5899999999999998E-2</v>
      </c>
      <c r="H3" s="24">
        <v>5.1299999999999998E-2</v>
      </c>
      <c r="I3" s="24">
        <v>4.99E-2</v>
      </c>
      <c r="J3" s="24">
        <v>4.1799999999999997E-2</v>
      </c>
      <c r="K3" s="24">
        <v>4.1500000000000002E-2</v>
      </c>
      <c r="L3" s="24">
        <v>3.4300000000000004E-2</v>
      </c>
      <c r="M3" s="24">
        <v>3.8100000000000002E-2</v>
      </c>
      <c r="N3" s="24">
        <v>4.3299999999999998E-2</v>
      </c>
      <c r="O3" s="24">
        <v>4.4199999999999996E-2</v>
      </c>
      <c r="P3" s="24">
        <v>3.9E-2</v>
      </c>
      <c r="Q3" s="24">
        <v>3.4599999999999999E-2</v>
      </c>
      <c r="R3" s="24">
        <v>4.2300000000000004E-2</v>
      </c>
      <c r="S3" s="24">
        <v>0.03</v>
      </c>
      <c r="T3" s="24">
        <v>2.41E-2</v>
      </c>
      <c r="U3" s="24">
        <v>1.7100000000000001E-2</v>
      </c>
      <c r="V3" s="24">
        <v>8.3999999999999995E-3</v>
      </c>
      <c r="W3" s="24">
        <v>4.7999999999999996E-3</v>
      </c>
      <c r="X3" s="24">
        <v>7.1999999999999998E-3</v>
      </c>
      <c r="Y3" s="3">
        <v>7.9000000000000008E-3</v>
      </c>
      <c r="Z3" s="3">
        <v>1.9E-3</v>
      </c>
      <c r="AA3" s="49">
        <v>-1.5E-3</v>
      </c>
    </row>
    <row r="4" spans="1:29" s="3" customFormat="1" x14ac:dyDescent="0.25">
      <c r="A4" s="5" t="s">
        <v>3</v>
      </c>
      <c r="B4" s="23"/>
      <c r="C4" s="23"/>
      <c r="D4" s="23"/>
      <c r="E4" s="23"/>
      <c r="F4" s="23"/>
      <c r="G4" s="23"/>
      <c r="H4" s="27">
        <v>7.8137499999999999E-2</v>
      </c>
      <c r="I4" s="27">
        <v>6.4399999999999999E-2</v>
      </c>
      <c r="J4" s="24">
        <v>6.4500000000000002E-2</v>
      </c>
      <c r="K4" s="24">
        <v>5.3600000000000002E-2</v>
      </c>
      <c r="L4" s="24">
        <v>3.8699999999999998E-2</v>
      </c>
      <c r="M4" s="24">
        <v>4.1799999999999997E-2</v>
      </c>
      <c r="N4" s="24">
        <v>4.5400000000000003E-2</v>
      </c>
      <c r="O4" s="24">
        <v>5.3800000000000001E-2</v>
      </c>
      <c r="P4" s="24">
        <v>7.22E-2</v>
      </c>
      <c r="Q4" s="24">
        <v>6.0100000000000001E-2</v>
      </c>
      <c r="R4" s="24">
        <v>5.3600000000000002E-2</v>
      </c>
      <c r="S4" s="24">
        <v>4.4999999999999998E-2</v>
      </c>
      <c r="T4" s="24">
        <v>3.4700000000000002E-2</v>
      </c>
      <c r="U4" s="24">
        <v>3.3500000000000002E-2</v>
      </c>
      <c r="V4" s="24">
        <v>2.4900000000000002E-2</v>
      </c>
      <c r="W4" s="24">
        <v>2.2700000000000001E-2</v>
      </c>
      <c r="X4" s="24">
        <v>1.6E-2</v>
      </c>
      <c r="Y4" s="3">
        <v>8.8999999999999999E-3</v>
      </c>
      <c r="Z4" s="3">
        <v>4.3E-3</v>
      </c>
      <c r="AA4" s="49">
        <v>2.5000000000000001E-3</v>
      </c>
    </row>
    <row r="5" spans="1:29" s="3" customFormat="1" x14ac:dyDescent="0.25">
      <c r="A5" s="5" t="s">
        <v>4</v>
      </c>
      <c r="B5" s="23"/>
      <c r="C5" s="23"/>
      <c r="D5" s="23"/>
      <c r="E5" s="23"/>
      <c r="F5" s="23"/>
      <c r="G5" s="23"/>
      <c r="H5" s="27">
        <v>7.8137499999999999E-2</v>
      </c>
      <c r="I5" s="27">
        <v>6.4399999999999999E-2</v>
      </c>
      <c r="J5" s="27">
        <v>5.4560000000000004E-2</v>
      </c>
      <c r="K5" s="27">
        <v>5.4829999999999997E-2</v>
      </c>
      <c r="L5" s="24">
        <v>4.4199999999999996E-2</v>
      </c>
      <c r="M5" s="24">
        <v>4.4299999999999999E-2</v>
      </c>
      <c r="N5" s="24">
        <v>4.9299999999999997E-2</v>
      </c>
      <c r="O5" s="24">
        <v>6.0400000000000002E-2</v>
      </c>
      <c r="P5" s="24">
        <v>7.8299999999999995E-2</v>
      </c>
      <c r="Q5" s="24">
        <v>6.2800000000000009E-2</v>
      </c>
      <c r="R5" s="24">
        <v>6.54E-2</v>
      </c>
      <c r="S5" s="24">
        <v>6.13E-2</v>
      </c>
      <c r="T5" s="24">
        <v>4.6799999999999994E-2</v>
      </c>
      <c r="U5" s="24">
        <v>4.0500000000000001E-2</v>
      </c>
      <c r="V5" s="24">
        <v>3.5499999999999997E-2</v>
      </c>
      <c r="W5" s="24">
        <v>3.49E-2</v>
      </c>
      <c r="X5" s="24">
        <v>2.7699999999999999E-2</v>
      </c>
      <c r="Y5" s="3">
        <v>2.1700000000000001E-2</v>
      </c>
      <c r="Z5" s="3">
        <v>1.29E-2</v>
      </c>
      <c r="AA5" s="49">
        <v>8.3000000000000001E-3</v>
      </c>
    </row>
    <row r="6" spans="1:29" s="3" customFormat="1" x14ac:dyDescent="0.25">
      <c r="A6" s="5" t="s">
        <v>5</v>
      </c>
      <c r="B6" s="23"/>
      <c r="C6" s="23"/>
      <c r="D6" s="23"/>
      <c r="E6" s="23"/>
      <c r="F6" s="23"/>
      <c r="G6" s="23"/>
      <c r="H6" s="24">
        <v>7.6200000000000004E-2</v>
      </c>
      <c r="I6" s="24">
        <v>5.7000000000000002E-2</v>
      </c>
      <c r="J6" s="24">
        <v>4.7400000000000005E-2</v>
      </c>
      <c r="K6" s="24">
        <v>5.7999999999999996E-2</v>
      </c>
      <c r="L6" s="24">
        <v>5.16E-2</v>
      </c>
      <c r="M6" s="24">
        <v>4.1299999999999996E-2</v>
      </c>
      <c r="N6" s="24">
        <v>4.4800000000000006E-2</v>
      </c>
      <c r="O6" s="24">
        <v>4.5999999999999999E-2</v>
      </c>
      <c r="P6" s="24">
        <v>4.5999999999999999E-2</v>
      </c>
      <c r="Q6" s="24">
        <v>4.5999999999999999E-2</v>
      </c>
      <c r="R6" s="24">
        <v>5.79E-2</v>
      </c>
      <c r="S6" s="24">
        <v>7.0000000000000007E-2</v>
      </c>
      <c r="T6" s="24">
        <v>6.5000000000000002E-2</v>
      </c>
      <c r="U6" s="24">
        <v>0.06</v>
      </c>
      <c r="V6" s="24">
        <v>4.5400000000000003E-2</v>
      </c>
      <c r="W6" s="24">
        <v>3.7699999999999997E-2</v>
      </c>
      <c r="X6" s="24">
        <v>2.6200000000000001E-2</v>
      </c>
      <c r="Y6" s="3">
        <v>2.18E-2</v>
      </c>
      <c r="Z6" s="3">
        <v>1.0700000000000001E-2</v>
      </c>
      <c r="AA6" s="49">
        <v>8.8000000000000005E-3</v>
      </c>
    </row>
    <row r="7" spans="1:29" s="3" customFormat="1" x14ac:dyDescent="0.25">
      <c r="A7" s="5" t="s">
        <v>6</v>
      </c>
      <c r="B7" s="23"/>
      <c r="C7" s="23"/>
      <c r="D7" s="23"/>
      <c r="E7" s="23"/>
      <c r="F7" s="23"/>
      <c r="G7" s="23"/>
      <c r="H7" s="24">
        <v>6.3099999999999989E-2</v>
      </c>
      <c r="I7" s="24">
        <v>4.8799999999999996E-2</v>
      </c>
      <c r="J7" s="24">
        <v>4.1200000000000001E-2</v>
      </c>
      <c r="K7" s="24">
        <v>4.82E-2</v>
      </c>
      <c r="L7" s="24">
        <v>3.5400000000000001E-2</v>
      </c>
      <c r="M7" s="24">
        <v>3.7999999999999999E-2</v>
      </c>
      <c r="N7" s="24">
        <v>4.2999999999999997E-2</v>
      </c>
      <c r="O7" s="24">
        <v>4.6300000000000001E-2</v>
      </c>
      <c r="P7" s="24">
        <v>4.8399999999999999E-2</v>
      </c>
      <c r="Q7" s="24">
        <v>3.8800000000000001E-2</v>
      </c>
      <c r="R7" s="24">
        <v>3.7100000000000001E-2</v>
      </c>
      <c r="S7" s="24">
        <v>2.7799999999999998E-2</v>
      </c>
      <c r="T7" s="24">
        <v>2.1099999999999997E-2</v>
      </c>
      <c r="U7" s="24">
        <v>1.5800000000000002E-2</v>
      </c>
      <c r="V7" s="24">
        <v>5.7999999999999996E-3</v>
      </c>
      <c r="W7" s="24">
        <v>4.3E-3</v>
      </c>
      <c r="X7" s="24">
        <v>9.7999999999999997E-3</v>
      </c>
      <c r="Y7" s="3">
        <v>1.9799999999999998E-2</v>
      </c>
      <c r="Z7" s="3">
        <v>1.55E-2</v>
      </c>
      <c r="AA7" s="49">
        <v>1.1299999999999999E-2</v>
      </c>
    </row>
    <row r="8" spans="1:29" s="3" customFormat="1" x14ac:dyDescent="0.25">
      <c r="A8" s="4" t="s">
        <v>7</v>
      </c>
      <c r="B8" s="24">
        <v>8.2699999999999996E-2</v>
      </c>
      <c r="C8" s="24">
        <v>7.1900000000000006E-2</v>
      </c>
      <c r="D8" s="24">
        <v>6.25E-2</v>
      </c>
      <c r="E8" s="24">
        <v>4.9400000000000006E-2</v>
      </c>
      <c r="F8" s="24">
        <v>4.9100000000000005E-2</v>
      </c>
      <c r="G8" s="24">
        <v>5.6399999999999999E-2</v>
      </c>
      <c r="H8" s="24">
        <v>5.0799999999999998E-2</v>
      </c>
      <c r="I8" s="24">
        <v>5.0599999999999999E-2</v>
      </c>
      <c r="J8" s="24">
        <v>4.3099999999999999E-2</v>
      </c>
      <c r="K8" s="24">
        <v>4.2999999999999997E-2</v>
      </c>
      <c r="L8" s="24">
        <v>3.4000000000000002E-2</v>
      </c>
      <c r="M8" s="24">
        <v>3.8100000000000002E-2</v>
      </c>
      <c r="N8" s="24">
        <v>4.2900000000000001E-2</v>
      </c>
      <c r="O8" s="24">
        <v>4.2800000000000005E-2</v>
      </c>
      <c r="P8" s="24">
        <v>3.5900000000000001E-2</v>
      </c>
      <c r="Q8" s="24">
        <v>2.9300000000000003E-2</v>
      </c>
      <c r="R8" s="24">
        <v>2.7300000000000001E-2</v>
      </c>
      <c r="S8" s="24">
        <v>1.3999999999999999E-2</v>
      </c>
      <c r="T8" s="24">
        <v>1.7500000000000002E-2</v>
      </c>
      <c r="U8" s="24">
        <v>1.32E-2</v>
      </c>
      <c r="V8" s="24">
        <v>6.8999999999999999E-3</v>
      </c>
      <c r="W8" s="24">
        <v>3.2000000000000002E-3</v>
      </c>
      <c r="X8" s="24">
        <v>4.7999999999999996E-3</v>
      </c>
      <c r="Y8" s="3">
        <v>4.5000000000000005E-3</v>
      </c>
      <c r="Z8" s="3">
        <v>-1.8E-3</v>
      </c>
      <c r="AA8" s="49">
        <v>-3.5999999999999999E-3</v>
      </c>
    </row>
    <row r="9" spans="1:29" s="3" customFormat="1" x14ac:dyDescent="0.25">
      <c r="A9" s="5" t="s">
        <v>8</v>
      </c>
      <c r="B9" s="23"/>
      <c r="C9" s="23"/>
      <c r="D9" s="23"/>
      <c r="E9" s="23"/>
      <c r="F9" s="23"/>
      <c r="G9" s="23"/>
      <c r="H9" s="27">
        <v>7.8137499999999999E-2</v>
      </c>
      <c r="I9" s="27">
        <v>6.4400000000000013E-2</v>
      </c>
      <c r="J9" s="27">
        <v>5.4560000000000011E-2</v>
      </c>
      <c r="K9" s="27">
        <v>5.482999999999999E-2</v>
      </c>
      <c r="L9" s="27">
        <v>4.6058333333333333E-2</v>
      </c>
      <c r="M9" s="27">
        <v>4.7425000000000002E-2</v>
      </c>
      <c r="N9" s="27">
        <v>5.0966666666666681E-2</v>
      </c>
      <c r="O9" s="27">
        <v>5.736666666666667E-2</v>
      </c>
      <c r="P9" s="27">
        <v>7.4508333333333329E-2</v>
      </c>
      <c r="Q9" s="27">
        <v>5.7474999999999998E-2</v>
      </c>
      <c r="R9" s="27">
        <v>5.6049999999999989E-2</v>
      </c>
      <c r="S9" s="27">
        <v>5.3225000000000001E-2</v>
      </c>
      <c r="T9" s="27">
        <v>4.3041666666666666E-2</v>
      </c>
      <c r="U9" s="27">
        <v>3.4208333333333334E-2</v>
      </c>
      <c r="V9" s="27">
        <v>2.2658333333333336E-2</v>
      </c>
      <c r="W9" s="27">
        <v>1.9558333333333334E-2</v>
      </c>
      <c r="X9" s="27">
        <v>1.884166666666667E-2</v>
      </c>
      <c r="Y9" s="82">
        <v>1.8825000000000001E-2</v>
      </c>
      <c r="Z9" s="82">
        <v>1.2958333333333334E-2</v>
      </c>
      <c r="AA9" s="49">
        <v>-2.9999999999999997E-4</v>
      </c>
      <c r="AB9" s="81"/>
      <c r="AC9" s="81"/>
    </row>
    <row r="10" spans="1:29" s="3" customFormat="1" x14ac:dyDescent="0.25">
      <c r="A10" s="4" t="s">
        <v>9</v>
      </c>
      <c r="B10" s="24">
        <v>8.7899999999999992E-2</v>
      </c>
      <c r="C10" s="24">
        <v>7.0800000000000002E-2</v>
      </c>
      <c r="D10" s="24">
        <v>5.96E-2</v>
      </c>
      <c r="E10" s="24">
        <v>4.7899999999999998E-2</v>
      </c>
      <c r="F10" s="24">
        <v>4.7199999999999999E-2</v>
      </c>
      <c r="G10" s="24">
        <v>5.4800000000000001E-2</v>
      </c>
      <c r="H10" s="24">
        <v>5.04E-2</v>
      </c>
      <c r="I10" s="24">
        <v>4.9800000000000004E-2</v>
      </c>
      <c r="J10" s="24">
        <v>4.1299999999999996E-2</v>
      </c>
      <c r="K10" s="24">
        <v>4.1100000000000005E-2</v>
      </c>
      <c r="L10" s="24">
        <v>3.3500000000000002E-2</v>
      </c>
      <c r="M10" s="24">
        <v>3.78E-2</v>
      </c>
      <c r="N10" s="24">
        <v>4.2900000000000001E-2</v>
      </c>
      <c r="O10" s="24">
        <v>4.2900000000000001E-2</v>
      </c>
      <c r="P10" s="24">
        <v>3.7400000000000003E-2</v>
      </c>
      <c r="Q10" s="24">
        <v>3.0099999999999998E-2</v>
      </c>
      <c r="R10" s="24">
        <v>3.0099999999999998E-2</v>
      </c>
      <c r="S10" s="24">
        <v>1.89E-2</v>
      </c>
      <c r="T10" s="24">
        <v>1.8600000000000002E-2</v>
      </c>
      <c r="U10" s="24">
        <v>1.4499999999999999E-2</v>
      </c>
      <c r="V10" s="24">
        <v>7.1999999999999998E-3</v>
      </c>
      <c r="W10" s="24">
        <v>3.7000000000000002E-3</v>
      </c>
      <c r="X10" s="24">
        <v>5.5000000000000005E-3</v>
      </c>
      <c r="Y10" s="3">
        <v>6.6E-3</v>
      </c>
      <c r="Z10" s="3">
        <v>7.000000000000001E-4</v>
      </c>
      <c r="AA10" s="49">
        <v>-2.2000000000000001E-3</v>
      </c>
    </row>
    <row r="11" spans="1:29" s="3" customFormat="1" x14ac:dyDescent="0.25">
      <c r="A11" s="4" t="s">
        <v>10</v>
      </c>
      <c r="B11" s="24">
        <v>7.5399999999999995E-2</v>
      </c>
      <c r="C11" s="24">
        <v>6.3099999999999989E-2</v>
      </c>
      <c r="D11" s="24">
        <v>5.5800000000000002E-2</v>
      </c>
      <c r="E11" s="24">
        <v>4.6399999999999997E-2</v>
      </c>
      <c r="F11" s="24">
        <v>4.6100000000000002E-2</v>
      </c>
      <c r="G11" s="24">
        <v>5.3899999999999997E-2</v>
      </c>
      <c r="H11" s="24">
        <v>4.9400000000000006E-2</v>
      </c>
      <c r="I11" s="24">
        <v>4.8600000000000004E-2</v>
      </c>
      <c r="J11" s="24">
        <v>4.1299999999999996E-2</v>
      </c>
      <c r="K11" s="24">
        <v>4.0999999999999995E-2</v>
      </c>
      <c r="L11" s="24">
        <v>3.4099999999999998E-2</v>
      </c>
      <c r="M11" s="24">
        <v>3.7999999999999999E-2</v>
      </c>
      <c r="N11" s="24">
        <v>4.2999999999999997E-2</v>
      </c>
      <c r="O11" s="24">
        <v>4.2300000000000004E-2</v>
      </c>
      <c r="P11" s="24">
        <v>3.6499999999999998E-2</v>
      </c>
      <c r="Q11" s="24">
        <v>3.1200000000000002E-2</v>
      </c>
      <c r="R11" s="24">
        <v>3.32E-2</v>
      </c>
      <c r="S11" s="24">
        <v>2.5399999999999999E-2</v>
      </c>
      <c r="T11" s="24">
        <v>2.2000000000000002E-2</v>
      </c>
      <c r="U11" s="24">
        <v>1.67E-2</v>
      </c>
      <c r="V11" s="24">
        <v>8.3999999999999995E-3</v>
      </c>
      <c r="W11" s="24">
        <v>4.6999999999999993E-3</v>
      </c>
      <c r="X11" s="24">
        <v>8.1000000000000013E-3</v>
      </c>
      <c r="Y11" s="3">
        <v>7.8000000000000005E-3</v>
      </c>
      <c r="Z11" s="3">
        <v>1.2999999999999999E-3</v>
      </c>
      <c r="AA11" s="49">
        <v>-1.5E-3</v>
      </c>
    </row>
    <row r="12" spans="1:29" s="3" customFormat="1" x14ac:dyDescent="0.25">
      <c r="A12" s="4" t="s">
        <v>11</v>
      </c>
      <c r="B12" s="24">
        <v>6.8499999999999991E-2</v>
      </c>
      <c r="C12" s="24">
        <v>6.2199999999999998E-2</v>
      </c>
      <c r="D12" s="24">
        <v>5.6399999999999999E-2</v>
      </c>
      <c r="E12" s="24">
        <v>4.5700000000000005E-2</v>
      </c>
      <c r="F12" s="24">
        <v>4.4900000000000002E-2</v>
      </c>
      <c r="G12" s="24">
        <v>5.2600000000000001E-2</v>
      </c>
      <c r="H12" s="24">
        <v>4.8000000000000001E-2</v>
      </c>
      <c r="I12" s="24">
        <v>4.7800000000000002E-2</v>
      </c>
      <c r="J12" s="24">
        <v>4.07E-2</v>
      </c>
      <c r="K12" s="24">
        <v>4.0399999999999998E-2</v>
      </c>
      <c r="L12" s="24">
        <v>3.3500000000000002E-2</v>
      </c>
      <c r="M12" s="24">
        <v>3.7599999999999995E-2</v>
      </c>
      <c r="N12" s="24">
        <v>4.2199999999999994E-2</v>
      </c>
      <c r="O12" s="24">
        <v>3.9800000000000002E-2</v>
      </c>
      <c r="P12" s="24">
        <v>3.2199999999999999E-2</v>
      </c>
      <c r="Q12" s="24">
        <v>2.7400000000000001E-2</v>
      </c>
      <c r="R12" s="24">
        <v>2.6099999999999998E-2</v>
      </c>
      <c r="S12" s="24">
        <v>1.4999999999999999E-2</v>
      </c>
      <c r="T12" s="24">
        <v>1.5700000000000002E-2</v>
      </c>
      <c r="U12" s="24">
        <v>1.1599999999999999E-2</v>
      </c>
      <c r="V12" s="24">
        <v>5.0000000000000001E-3</v>
      </c>
      <c r="W12" s="24">
        <v>8.9999999999999998E-4</v>
      </c>
      <c r="X12" s="24">
        <v>3.2000000000000002E-3</v>
      </c>
      <c r="Y12" s="3">
        <v>4.0000000000000001E-3</v>
      </c>
      <c r="Z12" s="3">
        <v>-2.5000000000000001E-3</v>
      </c>
      <c r="AA12" s="49">
        <v>-5.1000000000000004E-3</v>
      </c>
    </row>
    <row r="13" spans="1:29" s="3" customFormat="1" x14ac:dyDescent="0.25">
      <c r="A13" s="4" t="s">
        <v>12</v>
      </c>
      <c r="B13" s="24">
        <v>0.1696</v>
      </c>
      <c r="C13" s="24">
        <v>0.14429999999999998</v>
      </c>
      <c r="D13" s="24">
        <v>9.9199999999999997E-2</v>
      </c>
      <c r="E13" s="24">
        <v>8.48E-2</v>
      </c>
      <c r="F13" s="24">
        <v>6.3E-2</v>
      </c>
      <c r="G13" s="24">
        <v>6.0999999999999999E-2</v>
      </c>
      <c r="H13" s="24">
        <v>5.2999999999999999E-2</v>
      </c>
      <c r="I13" s="24">
        <v>5.1200000000000002E-2</v>
      </c>
      <c r="J13" s="24">
        <v>4.2699999999999995E-2</v>
      </c>
      <c r="K13" s="24">
        <v>4.2599999999999999E-2</v>
      </c>
      <c r="L13" s="24">
        <v>3.5900000000000001E-2</v>
      </c>
      <c r="M13" s="24">
        <v>4.07E-2</v>
      </c>
      <c r="N13" s="24">
        <v>4.4999999999999998E-2</v>
      </c>
      <c r="O13" s="24">
        <v>4.8000000000000001E-2</v>
      </c>
      <c r="P13" s="24">
        <v>5.1699999999999996E-2</v>
      </c>
      <c r="Q13" s="24">
        <v>9.0899999999999995E-2</v>
      </c>
      <c r="R13" s="24">
        <v>0.1575</v>
      </c>
      <c r="S13" s="24">
        <v>0.22500000000000001</v>
      </c>
      <c r="T13" s="24">
        <v>0.10050000000000001</v>
      </c>
      <c r="U13" s="24">
        <v>6.93E-2</v>
      </c>
      <c r="V13" s="24">
        <v>9.6699999999999994E-2</v>
      </c>
      <c r="W13" s="24">
        <v>8.3599999999999994E-2</v>
      </c>
      <c r="X13" s="24">
        <v>5.9800000000000006E-2</v>
      </c>
      <c r="Y13" s="3">
        <v>4.1900000000000007E-2</v>
      </c>
      <c r="Z13" s="3">
        <v>2.5899999999999999E-2</v>
      </c>
      <c r="AA13" s="49">
        <v>1.2699999999999999E-2</v>
      </c>
    </row>
    <row r="14" spans="1:29" s="3" customFormat="1" x14ac:dyDescent="0.25">
      <c r="A14" s="5" t="s">
        <v>13</v>
      </c>
      <c r="B14" s="23"/>
      <c r="C14" s="23"/>
      <c r="D14" s="23"/>
      <c r="E14" s="23"/>
      <c r="F14" s="23"/>
      <c r="G14" s="23"/>
      <c r="H14" s="24">
        <v>7.9500000000000001E-2</v>
      </c>
      <c r="I14" s="24">
        <v>7.0900000000000005E-2</v>
      </c>
      <c r="J14" s="24">
        <v>6.8199999999999997E-2</v>
      </c>
      <c r="K14" s="24">
        <v>8.1900000000000001E-2</v>
      </c>
      <c r="L14" s="24">
        <v>6.6000000000000003E-2</v>
      </c>
      <c r="M14" s="24">
        <v>7.1199999999999999E-2</v>
      </c>
      <c r="N14" s="24">
        <v>6.7400000000000002E-2</v>
      </c>
      <c r="O14" s="24">
        <v>8.2400000000000001E-2</v>
      </c>
      <c r="P14" s="24">
        <v>9.1199999999999989E-2</v>
      </c>
      <c r="Q14" s="24">
        <v>7.2800000000000004E-2</v>
      </c>
      <c r="R14" s="24">
        <v>7.6299999999999993E-2</v>
      </c>
      <c r="S14" s="24">
        <v>7.8899999999999998E-2</v>
      </c>
      <c r="T14" s="24">
        <v>5.9200000000000003E-2</v>
      </c>
      <c r="U14" s="24">
        <v>4.8099999999999997E-2</v>
      </c>
      <c r="V14" s="24">
        <v>3.4300000000000004E-2</v>
      </c>
      <c r="W14" s="24">
        <v>3.1400000000000004E-2</v>
      </c>
      <c r="X14" s="24">
        <v>2.9600000000000001E-2</v>
      </c>
      <c r="Y14" s="3">
        <v>3.0600000000000002E-2</v>
      </c>
      <c r="Z14" s="3">
        <v>2.4700000000000003E-2</v>
      </c>
      <c r="AA14" s="49">
        <v>2.2200000000000001E-2</v>
      </c>
    </row>
    <row r="15" spans="1:29" s="3" customFormat="1" x14ac:dyDescent="0.25">
      <c r="A15" s="4" t="s">
        <v>14</v>
      </c>
      <c r="B15" s="24">
        <v>8.2500000000000004E-2</v>
      </c>
      <c r="C15" s="24">
        <v>7.2900000000000006E-2</v>
      </c>
      <c r="D15" s="24">
        <v>6.2899999999999998E-2</v>
      </c>
      <c r="E15" s="24">
        <v>4.8000000000000001E-2</v>
      </c>
      <c r="F15" s="24">
        <v>4.7100000000000003E-2</v>
      </c>
      <c r="G15" s="24">
        <v>5.5099999999999996E-2</v>
      </c>
      <c r="H15" s="24">
        <v>5.0099999999999999E-2</v>
      </c>
      <c r="I15" s="24">
        <v>5.0099999999999999E-2</v>
      </c>
      <c r="J15" s="24">
        <v>4.1299999999999996E-2</v>
      </c>
      <c r="K15" s="24">
        <v>4.0800000000000003E-2</v>
      </c>
      <c r="L15" s="24">
        <v>3.3300000000000003E-2</v>
      </c>
      <c r="M15" s="24">
        <v>3.7699999999999997E-2</v>
      </c>
      <c r="N15" s="24">
        <v>4.3099999999999999E-2</v>
      </c>
      <c r="O15" s="24">
        <v>4.53E-2</v>
      </c>
      <c r="P15" s="24">
        <v>5.2300000000000006E-2</v>
      </c>
      <c r="Q15" s="24">
        <v>5.74E-2</v>
      </c>
      <c r="R15" s="24">
        <v>9.6000000000000002E-2</v>
      </c>
      <c r="S15" s="24">
        <v>6.1699999999999998E-2</v>
      </c>
      <c r="T15" s="24">
        <v>3.7900000000000003E-2</v>
      </c>
      <c r="U15" s="24">
        <v>2.3700000000000002E-2</v>
      </c>
      <c r="V15" s="24">
        <v>1.18E-2</v>
      </c>
      <c r="W15" s="24">
        <v>7.4000000000000003E-3</v>
      </c>
      <c r="X15" s="24">
        <v>8.0000000000000002E-3</v>
      </c>
      <c r="Y15" s="3">
        <v>9.4999999999999998E-3</v>
      </c>
      <c r="Z15" s="3">
        <v>3.3E-3</v>
      </c>
      <c r="AA15" s="49">
        <v>-5.9999999999999995E-4</v>
      </c>
    </row>
    <row r="16" spans="1:29" s="3" customFormat="1" x14ac:dyDescent="0.25">
      <c r="A16" s="4" t="s">
        <v>15</v>
      </c>
      <c r="B16" s="24">
        <v>0.12210000000000001</v>
      </c>
      <c r="C16" s="24">
        <v>9.4E-2</v>
      </c>
      <c r="D16" s="24">
        <v>6.8600000000000008E-2</v>
      </c>
      <c r="E16" s="24">
        <v>4.8799999999999996E-2</v>
      </c>
      <c r="F16" s="24">
        <v>4.7300000000000002E-2</v>
      </c>
      <c r="G16" s="24">
        <v>5.5800000000000002E-2</v>
      </c>
      <c r="H16" s="24">
        <v>5.1900000000000002E-2</v>
      </c>
      <c r="I16" s="24">
        <v>5.0300000000000004E-2</v>
      </c>
      <c r="J16" s="24">
        <v>4.2500000000000003E-2</v>
      </c>
      <c r="K16" s="24">
        <v>4.2599999999999999E-2</v>
      </c>
      <c r="L16" s="24">
        <v>3.56E-2</v>
      </c>
      <c r="M16" s="24">
        <v>4.0500000000000001E-2</v>
      </c>
      <c r="N16" s="24">
        <v>4.4900000000000002E-2</v>
      </c>
      <c r="O16" s="24">
        <v>4.6799999999999994E-2</v>
      </c>
      <c r="P16" s="24">
        <v>4.3099999999999999E-2</v>
      </c>
      <c r="Q16" s="24">
        <v>4.0399999999999998E-2</v>
      </c>
      <c r="R16" s="24">
        <v>5.4199999999999998E-2</v>
      </c>
      <c r="S16" s="24">
        <v>5.4900000000000004E-2</v>
      </c>
      <c r="T16" s="24">
        <v>4.3200000000000002E-2</v>
      </c>
      <c r="U16" s="24">
        <v>2.8900000000000002E-2</v>
      </c>
      <c r="V16" s="24">
        <v>1.7100000000000001E-2</v>
      </c>
      <c r="W16" s="24">
        <v>1.49E-2</v>
      </c>
      <c r="X16" s="24">
        <v>2.1099999999999997E-2</v>
      </c>
      <c r="Y16" s="3">
        <v>2.6099999999999998E-2</v>
      </c>
      <c r="Z16" s="3">
        <v>1.95E-2</v>
      </c>
      <c r="AA16" s="49">
        <v>1.1699999999999999E-2</v>
      </c>
    </row>
    <row r="17" spans="1:27" s="3" customFormat="1" x14ac:dyDescent="0.25">
      <c r="A17" s="5" t="s">
        <v>16</v>
      </c>
      <c r="B17" s="23"/>
      <c r="C17" s="23"/>
      <c r="D17" s="23"/>
      <c r="E17" s="23"/>
      <c r="F17" s="23"/>
      <c r="G17" s="23"/>
      <c r="H17" s="24">
        <v>7.5700000000000003E-2</v>
      </c>
      <c r="I17" s="24">
        <v>5.4100000000000002E-2</v>
      </c>
      <c r="J17" s="24">
        <v>4.9000000000000002E-2</v>
      </c>
      <c r="K17" s="24">
        <v>4.8600000000000004E-2</v>
      </c>
      <c r="L17" s="24">
        <v>3.8800000000000001E-2</v>
      </c>
      <c r="M17" s="24">
        <v>4.1299999999999996E-2</v>
      </c>
      <c r="N17" s="24">
        <v>5.28E-2</v>
      </c>
      <c r="O17" s="24">
        <v>6.4299999999999996E-2</v>
      </c>
      <c r="P17" s="24">
        <v>0.12359999999999999</v>
      </c>
      <c r="Q17" s="24">
        <v>0.10339999999999999</v>
      </c>
      <c r="R17" s="24">
        <v>5.91E-2</v>
      </c>
      <c r="S17" s="24">
        <v>4.5700000000000005E-2</v>
      </c>
      <c r="T17" s="24">
        <v>3.3399999999999999E-2</v>
      </c>
      <c r="U17" s="24">
        <v>2.5099999999999997E-2</v>
      </c>
      <c r="V17" s="24">
        <v>9.5999999999999992E-3</v>
      </c>
      <c r="W17" s="24">
        <v>5.3E-3</v>
      </c>
      <c r="X17" s="24">
        <v>8.3000000000000001E-3</v>
      </c>
      <c r="Y17" s="3">
        <v>9.0000000000000011E-3</v>
      </c>
      <c r="Z17" s="3">
        <v>3.4000000000000002E-3</v>
      </c>
      <c r="AA17" s="49">
        <v>-5.9999999999999995E-4</v>
      </c>
    </row>
    <row r="18" spans="1:27" s="3" customFormat="1" ht="15.75" customHeight="1" x14ac:dyDescent="0.25">
      <c r="A18" s="5" t="s">
        <v>17</v>
      </c>
      <c r="B18" s="23"/>
      <c r="C18" s="23"/>
      <c r="D18" s="23"/>
      <c r="E18" s="23"/>
      <c r="F18" s="23"/>
      <c r="G18" s="23"/>
      <c r="H18" s="24">
        <v>8.1500000000000003E-2</v>
      </c>
      <c r="I18" s="24">
        <v>6.0599999999999994E-2</v>
      </c>
      <c r="J18" s="24">
        <v>5.3200000000000004E-2</v>
      </c>
      <c r="K18" s="24">
        <v>4.4999999999999998E-2</v>
      </c>
      <c r="L18" s="24">
        <v>3.7000000000000005E-2</v>
      </c>
      <c r="M18" s="24">
        <v>4.0800000000000003E-2</v>
      </c>
      <c r="N18" s="24">
        <v>4.5400000000000003E-2</v>
      </c>
      <c r="O18" s="24">
        <v>5.6100000000000004E-2</v>
      </c>
      <c r="P18" s="24">
        <v>0.14000000000000001</v>
      </c>
      <c r="Q18" s="24">
        <v>5.57E-2</v>
      </c>
      <c r="R18" s="24">
        <v>5.16E-2</v>
      </c>
      <c r="S18" s="24">
        <v>4.8300000000000003E-2</v>
      </c>
      <c r="T18" s="24">
        <v>3.8300000000000001E-2</v>
      </c>
      <c r="U18" s="24">
        <v>2.7900000000000001E-2</v>
      </c>
      <c r="V18" s="24">
        <v>1.38E-2</v>
      </c>
      <c r="W18" s="24">
        <v>9.0000000000000011E-3</v>
      </c>
      <c r="X18" s="24">
        <v>3.0999999999999999E-3</v>
      </c>
      <c r="Y18" s="3">
        <v>3.0999999999999999E-3</v>
      </c>
      <c r="Z18" s="3">
        <v>3.0999999999999999E-3</v>
      </c>
      <c r="AA18" s="49">
        <v>2.2000000000000001E-3</v>
      </c>
    </row>
    <row r="19" spans="1:27" s="3" customFormat="1" x14ac:dyDescent="0.25">
      <c r="A19" s="4" t="s">
        <v>18</v>
      </c>
      <c r="B19" s="24">
        <v>7.2300000000000003E-2</v>
      </c>
      <c r="C19" s="24">
        <v>6.3200000000000006E-2</v>
      </c>
      <c r="D19" s="24">
        <v>5.5999999999999994E-2</v>
      </c>
      <c r="E19" s="24">
        <v>4.7300000000000002E-2</v>
      </c>
      <c r="F19" s="24">
        <v>4.6600000000000003E-2</v>
      </c>
      <c r="G19" s="24">
        <v>5.5199999999999999E-2</v>
      </c>
      <c r="H19" s="24">
        <v>4.8600000000000004E-2</v>
      </c>
      <c r="I19" s="24">
        <v>4.7E-2</v>
      </c>
      <c r="J19" s="24">
        <v>3.32E-2</v>
      </c>
      <c r="K19" s="24">
        <v>2.8399999999999998E-2</v>
      </c>
      <c r="L19" s="24">
        <v>2.41E-2</v>
      </c>
      <c r="M19" s="24">
        <v>3.3000000000000002E-2</v>
      </c>
      <c r="N19" s="24">
        <v>4.4600000000000001E-2</v>
      </c>
      <c r="O19" s="24">
        <v>4.6100000000000002E-2</v>
      </c>
      <c r="P19" s="24">
        <v>4.2300000000000004E-2</v>
      </c>
      <c r="Q19" s="24">
        <v>3.1699999999999999E-2</v>
      </c>
      <c r="R19" s="24">
        <v>2.92E-2</v>
      </c>
      <c r="S19" s="24">
        <v>1.8200000000000001E-2</v>
      </c>
      <c r="T19" s="24">
        <v>1.8500000000000003E-2</v>
      </c>
      <c r="U19" s="24">
        <v>1.34E-2</v>
      </c>
      <c r="V19" s="24">
        <v>3.7000000000000002E-3</v>
      </c>
      <c r="W19" s="24">
        <v>2.5000000000000001E-3</v>
      </c>
      <c r="X19" s="24">
        <v>5.4000000000000003E-3</v>
      </c>
      <c r="Y19" s="3">
        <v>5.6000000000000008E-3</v>
      </c>
      <c r="Z19" s="3">
        <v>-1.1999999999999999E-3</v>
      </c>
      <c r="AA19" s="49">
        <v>-4.0999999999999995E-3</v>
      </c>
    </row>
    <row r="20" spans="1:27" s="3" customFormat="1" x14ac:dyDescent="0.25">
      <c r="A20" s="5" t="s">
        <v>19</v>
      </c>
      <c r="B20" s="23"/>
      <c r="C20" s="23"/>
      <c r="D20" s="23"/>
      <c r="E20" s="23"/>
      <c r="F20" s="23"/>
      <c r="G20" s="23"/>
      <c r="H20" s="24">
        <v>6.1900000000000004E-2</v>
      </c>
      <c r="I20" s="24">
        <v>5.8200000000000002E-2</v>
      </c>
      <c r="J20" s="24">
        <v>5.04E-2</v>
      </c>
      <c r="K20" s="24">
        <v>4.6900000000000004E-2</v>
      </c>
      <c r="L20" s="24">
        <v>4.5599999999999995E-2</v>
      </c>
      <c r="M20" s="24">
        <v>4.3200000000000002E-2</v>
      </c>
      <c r="N20" s="24">
        <v>4.7199999999999999E-2</v>
      </c>
      <c r="O20" s="24">
        <v>4.8099999999999997E-2</v>
      </c>
      <c r="P20" s="24">
        <v>4.5400000000000003E-2</v>
      </c>
      <c r="Q20" s="24">
        <v>4.1900000000000007E-2</v>
      </c>
      <c r="R20" s="24">
        <v>4.4900000000000002E-2</v>
      </c>
      <c r="S20" s="24">
        <v>4.1299999999999996E-2</v>
      </c>
      <c r="T20" s="24">
        <v>3.3599999999999998E-2</v>
      </c>
      <c r="U20" s="24">
        <v>2.6099999999999998E-2</v>
      </c>
      <c r="V20" s="24">
        <v>1.49E-2</v>
      </c>
      <c r="W20" s="24">
        <v>8.8999999999999999E-3</v>
      </c>
      <c r="X20" s="24">
        <v>1.2800000000000001E-2</v>
      </c>
      <c r="Y20" s="3">
        <v>1.3899999999999999E-2</v>
      </c>
      <c r="Z20" s="3">
        <v>6.7000000000000002E-3</v>
      </c>
      <c r="AA20" s="49">
        <v>4.7999999999999996E-3</v>
      </c>
    </row>
    <row r="21" spans="1:27" s="3" customFormat="1" x14ac:dyDescent="0.25">
      <c r="A21" s="4" t="s">
        <v>20</v>
      </c>
      <c r="B21" s="24">
        <v>6.9000000000000006E-2</v>
      </c>
      <c r="C21" s="24">
        <v>6.1500000000000006E-2</v>
      </c>
      <c r="D21" s="24">
        <v>5.5800000000000002E-2</v>
      </c>
      <c r="E21" s="24">
        <v>4.6300000000000001E-2</v>
      </c>
      <c r="F21" s="24">
        <v>4.6300000000000001E-2</v>
      </c>
      <c r="G21" s="24">
        <v>5.4000000000000006E-2</v>
      </c>
      <c r="H21" s="24">
        <v>4.9599999999999998E-2</v>
      </c>
      <c r="I21" s="24">
        <v>4.8899999999999999E-2</v>
      </c>
      <c r="J21" s="24">
        <v>4.1200000000000001E-2</v>
      </c>
      <c r="K21" s="24">
        <v>4.0999999999999995E-2</v>
      </c>
      <c r="L21" s="24">
        <v>3.3700000000000001E-2</v>
      </c>
      <c r="M21" s="24">
        <v>3.78E-2</v>
      </c>
      <c r="N21" s="24">
        <v>4.2900000000000001E-2</v>
      </c>
      <c r="O21" s="24">
        <v>4.2300000000000004E-2</v>
      </c>
      <c r="P21" s="24">
        <v>3.6900000000000002E-2</v>
      </c>
      <c r="Q21" s="24">
        <v>2.9900000000000003E-2</v>
      </c>
      <c r="R21" s="24">
        <v>2.9900000000000003E-2</v>
      </c>
      <c r="S21" s="24">
        <v>1.9299999999999998E-2</v>
      </c>
      <c r="T21" s="24">
        <v>1.9599999999999999E-2</v>
      </c>
      <c r="U21" s="24">
        <v>1.4499999999999999E-2</v>
      </c>
      <c r="V21" s="24">
        <v>6.8999999999999999E-3</v>
      </c>
      <c r="W21" s="24">
        <v>2.8999999999999998E-3</v>
      </c>
      <c r="X21" s="24">
        <v>5.1999999999999998E-3</v>
      </c>
      <c r="Y21" s="3">
        <v>5.7999999999999996E-3</v>
      </c>
      <c r="Z21" s="3">
        <v>-7.000000000000001E-4</v>
      </c>
      <c r="AA21" s="49">
        <v>-3.8E-3</v>
      </c>
    </row>
    <row r="22" spans="1:27" s="3" customFormat="1" x14ac:dyDescent="0.25">
      <c r="A22" s="5" t="s">
        <v>21</v>
      </c>
      <c r="B22" s="23"/>
      <c r="C22" s="23"/>
      <c r="D22" s="23"/>
      <c r="E22" s="23"/>
      <c r="F22" s="23"/>
      <c r="G22" s="23"/>
      <c r="H22" s="24">
        <v>0.10679999999999999</v>
      </c>
      <c r="I22" s="24">
        <v>7.3599999999999999E-2</v>
      </c>
      <c r="J22" s="24">
        <v>5.7800000000000004E-2</v>
      </c>
      <c r="K22" s="24">
        <v>6.9000000000000006E-2</v>
      </c>
      <c r="L22" s="24">
        <v>5.2199999999999996E-2</v>
      </c>
      <c r="M22" s="24">
        <v>5.2300000000000006E-2</v>
      </c>
      <c r="N22" s="24">
        <v>5.4800000000000001E-2</v>
      </c>
      <c r="O22" s="24">
        <v>6.0700000000000004E-2</v>
      </c>
      <c r="P22" s="24">
        <v>6.1200000000000004E-2</v>
      </c>
      <c r="Q22" s="24">
        <v>5.7800000000000004E-2</v>
      </c>
      <c r="R22" s="24">
        <v>5.96E-2</v>
      </c>
      <c r="S22" s="24">
        <v>0.05</v>
      </c>
      <c r="T22" s="24">
        <v>4.0300000000000002E-2</v>
      </c>
      <c r="U22" s="24">
        <v>3.5200000000000002E-2</v>
      </c>
      <c r="V22" s="24">
        <v>2.7000000000000003E-2</v>
      </c>
      <c r="W22" s="24">
        <v>3.04E-2</v>
      </c>
      <c r="X22" s="24">
        <v>3.4200000000000001E-2</v>
      </c>
      <c r="Y22" s="3">
        <v>3.2000000000000001E-2</v>
      </c>
      <c r="Z22" s="3">
        <v>2.35E-2</v>
      </c>
      <c r="AA22" s="49">
        <v>1.4999999999999999E-2</v>
      </c>
    </row>
    <row r="23" spans="1:27" s="3" customFormat="1" x14ac:dyDescent="0.25">
      <c r="A23" s="4" t="s">
        <v>22</v>
      </c>
      <c r="B23" s="24">
        <v>0.11470000000000001</v>
      </c>
      <c r="C23" s="24">
        <v>8.5600000000000009E-2</v>
      </c>
      <c r="D23" s="24">
        <v>6.3600000000000004E-2</v>
      </c>
      <c r="E23" s="24">
        <v>4.8799999999999996E-2</v>
      </c>
      <c r="F23" s="24">
        <v>4.7800000000000002E-2</v>
      </c>
      <c r="G23" s="24">
        <v>5.5899999999999998E-2</v>
      </c>
      <c r="H23" s="24">
        <v>5.16E-2</v>
      </c>
      <c r="I23" s="24">
        <v>5.0099999999999999E-2</v>
      </c>
      <c r="J23" s="24">
        <v>4.1799999999999997E-2</v>
      </c>
      <c r="K23" s="24">
        <v>4.1399999999999999E-2</v>
      </c>
      <c r="L23" s="24">
        <v>3.44E-2</v>
      </c>
      <c r="M23" s="24">
        <v>3.9100000000000003E-2</v>
      </c>
      <c r="N23" s="24">
        <v>4.4199999999999996E-2</v>
      </c>
      <c r="O23" s="24">
        <v>4.5199999999999997E-2</v>
      </c>
      <c r="P23" s="24">
        <v>4.2099999999999999E-2</v>
      </c>
      <c r="Q23" s="24">
        <v>5.4000000000000006E-2</v>
      </c>
      <c r="R23" s="24">
        <v>0.1024</v>
      </c>
      <c r="S23" s="24">
        <v>0.10550000000000001</v>
      </c>
      <c r="T23" s="24">
        <v>6.2899999999999998E-2</v>
      </c>
      <c r="U23" s="24">
        <v>3.7499999999999999E-2</v>
      </c>
      <c r="V23" s="24">
        <v>2.4199999999999999E-2</v>
      </c>
      <c r="W23" s="24">
        <v>3.1699999999999999E-2</v>
      </c>
      <c r="X23" s="24">
        <v>3.0499999999999999E-2</v>
      </c>
      <c r="Y23" s="3">
        <v>1.84E-2</v>
      </c>
      <c r="Z23" s="3">
        <v>7.6E-3</v>
      </c>
      <c r="AA23" s="49">
        <v>4.0999999999999995E-3</v>
      </c>
    </row>
    <row r="24" spans="1:27" s="3" customFormat="1" x14ac:dyDescent="0.25">
      <c r="A24" s="5" t="s">
        <v>23</v>
      </c>
      <c r="B24" s="23"/>
      <c r="C24" s="23"/>
      <c r="D24" s="23"/>
      <c r="E24" s="23"/>
      <c r="F24" s="23"/>
      <c r="G24" s="23"/>
      <c r="H24" s="27">
        <v>7.8137499999999999E-2</v>
      </c>
      <c r="I24" s="27">
        <v>6.4399999999999999E-2</v>
      </c>
      <c r="J24" s="27">
        <v>5.4560000000000004E-2</v>
      </c>
      <c r="K24" s="27">
        <v>5.4829999999999997E-2</v>
      </c>
      <c r="L24" s="24">
        <v>6.9900000000000004E-2</v>
      </c>
      <c r="M24" s="24">
        <v>7.2300000000000003E-2</v>
      </c>
      <c r="N24" s="24">
        <v>7.1300000000000002E-2</v>
      </c>
      <c r="O24" s="24">
        <v>7.6999999999999999E-2</v>
      </c>
      <c r="P24" s="24">
        <v>9.69E-2</v>
      </c>
      <c r="Q24" s="24">
        <v>7.3399999999999993E-2</v>
      </c>
      <c r="R24" s="24">
        <v>7.2900000000000006E-2</v>
      </c>
      <c r="S24" s="24">
        <v>6.6799999999999998E-2</v>
      </c>
      <c r="T24" s="24">
        <v>5.4100000000000002E-2</v>
      </c>
      <c r="U24" s="24">
        <v>4.4900000000000002E-2</v>
      </c>
      <c r="V24" s="24">
        <v>3.4700000000000002E-2</v>
      </c>
      <c r="W24" s="24">
        <v>3.32E-2</v>
      </c>
      <c r="X24" s="24">
        <v>3.9599999999999996E-2</v>
      </c>
      <c r="Y24" s="3">
        <v>4.6900000000000004E-2</v>
      </c>
      <c r="Z24" s="3">
        <v>4.5400000000000003E-2</v>
      </c>
      <c r="AA24" s="49">
        <v>3.8900000000000004E-2</v>
      </c>
    </row>
    <row r="25" spans="1:27" s="3" customFormat="1" x14ac:dyDescent="0.25">
      <c r="A25" s="5" t="s">
        <v>24</v>
      </c>
      <c r="B25" s="23"/>
      <c r="C25" s="23"/>
      <c r="D25" s="23"/>
      <c r="E25" s="23"/>
      <c r="F25" s="23"/>
      <c r="G25" s="23"/>
      <c r="H25" s="24">
        <v>8.0399999999999985E-2</v>
      </c>
      <c r="I25" s="24">
        <v>6.93E-2</v>
      </c>
      <c r="J25" s="24">
        <v>4.99E-2</v>
      </c>
      <c r="K25" s="24">
        <v>5.0300000000000004E-2</v>
      </c>
      <c r="L25" s="24">
        <v>3.5200000000000002E-2</v>
      </c>
      <c r="M25" s="24">
        <v>4.41E-2</v>
      </c>
      <c r="N25" s="24">
        <v>4.4900000000000002E-2</v>
      </c>
      <c r="O25" s="24">
        <v>4.7199999999999999E-2</v>
      </c>
      <c r="P25" s="24">
        <v>4.7100000000000003E-2</v>
      </c>
      <c r="Q25" s="24">
        <v>3.8699999999999998E-2</v>
      </c>
      <c r="R25" s="24">
        <v>4.4500000000000005E-2</v>
      </c>
      <c r="S25" s="24">
        <v>4.5499999999999999E-2</v>
      </c>
      <c r="T25" s="24">
        <v>3.1899999999999998E-2</v>
      </c>
      <c r="U25" s="24">
        <v>2.07E-2</v>
      </c>
      <c r="V25" s="24">
        <v>8.8999999999999999E-3</v>
      </c>
      <c r="W25" s="24">
        <v>5.4000000000000003E-3</v>
      </c>
      <c r="X25" s="24">
        <v>9.1999999999999998E-3</v>
      </c>
      <c r="Y25" s="3">
        <v>8.8999999999999999E-3</v>
      </c>
      <c r="Z25" s="3">
        <v>2.5000000000000001E-3</v>
      </c>
      <c r="AA25" s="49">
        <v>-4.0000000000000002E-4</v>
      </c>
    </row>
    <row r="26" spans="1:27" s="3" customFormat="1" x14ac:dyDescent="0.25">
      <c r="A26" s="5" t="s">
        <v>25</v>
      </c>
      <c r="B26" s="23"/>
      <c r="C26" s="23"/>
      <c r="D26" s="23"/>
      <c r="E26" s="23"/>
      <c r="F26" s="23"/>
      <c r="G26" s="23"/>
      <c r="H26" s="27">
        <v>7.8137499999999999E-2</v>
      </c>
      <c r="I26" s="24">
        <v>8.7100000000000011E-2</v>
      </c>
      <c r="J26" s="24">
        <v>6.4000000000000001E-2</v>
      </c>
      <c r="K26" s="24">
        <v>4.6799999999999994E-2</v>
      </c>
      <c r="L26" s="24">
        <v>3.8100000000000002E-2</v>
      </c>
      <c r="M26" s="24">
        <v>3.85E-2</v>
      </c>
      <c r="N26" s="24">
        <v>4.53E-2</v>
      </c>
      <c r="O26" s="24">
        <v>4.6100000000000002E-2</v>
      </c>
      <c r="P26" s="24">
        <v>4.3799999999999999E-2</v>
      </c>
      <c r="Q26" s="24">
        <v>3.8300000000000001E-2</v>
      </c>
      <c r="R26" s="24">
        <v>4.9699999999999994E-2</v>
      </c>
      <c r="S26" s="24">
        <v>5.8099999999999999E-2</v>
      </c>
      <c r="T26" s="24">
        <v>5.8099999999999999E-2</v>
      </c>
      <c r="U26" s="24">
        <v>3.27E-2</v>
      </c>
      <c r="V26" s="24">
        <v>1.7100000000000001E-2</v>
      </c>
      <c r="W26" s="24">
        <v>1.15E-2</v>
      </c>
      <c r="X26" s="24">
        <v>9.5999999999999992E-3</v>
      </c>
      <c r="Y26" s="3">
        <v>9.300000000000001E-3</v>
      </c>
      <c r="Z26" s="3">
        <v>2.8000000000000004E-3</v>
      </c>
      <c r="AA26" s="49">
        <v>8.0000000000000004E-4</v>
      </c>
    </row>
    <row r="27" spans="1:27" s="3" customFormat="1" x14ac:dyDescent="0.25">
      <c r="A27" s="4" t="s">
        <v>26</v>
      </c>
      <c r="B27" s="24">
        <v>0.11269999999999999</v>
      </c>
      <c r="C27" s="24">
        <v>8.7400000000000005E-2</v>
      </c>
      <c r="D27" s="24">
        <v>6.4000000000000001E-2</v>
      </c>
      <c r="E27" s="24">
        <v>4.8300000000000003E-2</v>
      </c>
      <c r="F27" s="24">
        <v>4.7300000000000002E-2</v>
      </c>
      <c r="G27" s="24">
        <v>5.5300000000000002E-2</v>
      </c>
      <c r="H27" s="24">
        <v>5.1200000000000002E-2</v>
      </c>
      <c r="I27" s="24">
        <v>4.9599999999999998E-2</v>
      </c>
      <c r="J27" s="24">
        <v>4.1200000000000001E-2</v>
      </c>
      <c r="K27" s="24">
        <v>4.0999999999999995E-2</v>
      </c>
      <c r="L27" s="24">
        <v>3.39E-2</v>
      </c>
      <c r="M27" s="24">
        <v>3.78E-2</v>
      </c>
      <c r="N27" s="24">
        <v>4.3099999999999999E-2</v>
      </c>
      <c r="O27" s="24">
        <v>4.3700000000000003E-2</v>
      </c>
      <c r="P27" s="24">
        <v>3.9800000000000002E-2</v>
      </c>
      <c r="Q27" s="24">
        <v>4.2500000000000003E-2</v>
      </c>
      <c r="R27" s="24">
        <v>5.4400000000000004E-2</v>
      </c>
      <c r="S27" s="24">
        <v>5.8499999999999996E-2</v>
      </c>
      <c r="T27" s="24">
        <v>4.5599999999999995E-2</v>
      </c>
      <c r="U27" s="24">
        <v>2.7200000000000002E-2</v>
      </c>
      <c r="V27" s="24">
        <v>1.7299999999999999E-2</v>
      </c>
      <c r="W27" s="24">
        <v>1.3899999999999999E-2</v>
      </c>
      <c r="X27" s="24">
        <v>1.5600000000000001E-2</v>
      </c>
      <c r="Y27" s="3">
        <v>1.4199999999999999E-2</v>
      </c>
      <c r="Z27" s="3">
        <v>6.6E-3</v>
      </c>
      <c r="AA27" s="49">
        <v>3.8E-3</v>
      </c>
    </row>
    <row r="28" spans="1:27" s="3" customFormat="1" x14ac:dyDescent="0.25">
      <c r="A28" s="4" t="s">
        <v>27</v>
      </c>
      <c r="B28" s="24">
        <v>0.1024</v>
      </c>
      <c r="C28" s="24">
        <v>8.0299999999999996E-2</v>
      </c>
      <c r="D28" s="24">
        <v>6.6199999999999995E-2</v>
      </c>
      <c r="E28" s="24">
        <v>4.99E-2</v>
      </c>
      <c r="F28" s="24">
        <v>4.9800000000000004E-2</v>
      </c>
      <c r="G28" s="24">
        <v>5.3699999999999998E-2</v>
      </c>
      <c r="H28" s="24">
        <v>5.1100000000000007E-2</v>
      </c>
      <c r="I28" s="24">
        <v>5.2999999999999999E-2</v>
      </c>
      <c r="J28" s="24">
        <v>4.6399999999999997E-2</v>
      </c>
      <c r="K28" s="24">
        <v>4.4299999999999999E-2</v>
      </c>
      <c r="L28" s="24">
        <v>3.3799999999999997E-2</v>
      </c>
      <c r="M28" s="24">
        <v>3.7000000000000005E-2</v>
      </c>
      <c r="N28" s="24">
        <v>4.1700000000000001E-2</v>
      </c>
      <c r="O28" s="24">
        <v>3.8900000000000004E-2</v>
      </c>
      <c r="P28" s="24">
        <v>3.2500000000000001E-2</v>
      </c>
      <c r="Q28" s="24">
        <v>2.8900000000000002E-2</v>
      </c>
      <c r="R28" s="24">
        <v>2.6099999999999998E-2</v>
      </c>
      <c r="S28" s="24">
        <v>1.5900000000000001E-2</v>
      </c>
      <c r="T28" s="24">
        <v>2.12E-2</v>
      </c>
      <c r="U28" s="24">
        <v>1.72E-2</v>
      </c>
      <c r="V28" s="24">
        <v>7.1999999999999998E-3</v>
      </c>
      <c r="W28" s="24">
        <v>5.4000000000000003E-3</v>
      </c>
      <c r="X28" s="24">
        <v>6.5000000000000006E-3</v>
      </c>
      <c r="Y28" s="3">
        <v>6.5000000000000006E-3</v>
      </c>
      <c r="Z28" s="3">
        <v>4.0000000000000002E-4</v>
      </c>
      <c r="AA28" s="49">
        <v>-4.0000000000000002E-4</v>
      </c>
    </row>
    <row r="29" spans="1:27" s="3" customFormat="1" x14ac:dyDescent="0.25">
      <c r="A29" s="4"/>
    </row>
    <row r="30" spans="1:27" x14ac:dyDescent="0.25">
      <c r="A30" s="4" t="s">
        <v>48</v>
      </c>
      <c r="H30" s="81"/>
      <c r="I30" s="81"/>
      <c r="J30" s="81"/>
      <c r="K30" s="81"/>
      <c r="L30" s="81"/>
      <c r="M30" s="81"/>
      <c r="N30" s="81"/>
      <c r="O30" s="81"/>
      <c r="P30" s="81"/>
      <c r="Q30" s="81"/>
      <c r="R30" s="81"/>
      <c r="S30" s="81"/>
      <c r="T30" s="81"/>
      <c r="U30" s="81"/>
      <c r="V30" s="81"/>
      <c r="W30" s="81"/>
      <c r="X30" s="81"/>
      <c r="Y30" s="81"/>
      <c r="Z30" s="81"/>
    </row>
    <row r="31" spans="1:27" ht="54" customHeight="1" x14ac:dyDescent="0.25">
      <c r="A31" s="108" t="s">
        <v>145</v>
      </c>
      <c r="B31" s="109"/>
      <c r="Y31" s="3"/>
      <c r="Z31" s="3"/>
    </row>
    <row r="32" spans="1:27" x14ac:dyDescent="0.25">
      <c r="A32" s="1"/>
      <c r="B32"/>
      <c r="C32"/>
      <c r="D32"/>
      <c r="E32"/>
      <c r="F32"/>
      <c r="G32"/>
      <c r="H32"/>
      <c r="I32"/>
      <c r="J32"/>
      <c r="K32"/>
      <c r="L32"/>
      <c r="M32"/>
      <c r="N32"/>
      <c r="O32"/>
      <c r="P32"/>
      <c r="Q32"/>
      <c r="R32"/>
      <c r="S32"/>
      <c r="T32"/>
      <c r="U32"/>
      <c r="V32"/>
      <c r="W32"/>
      <c r="X32"/>
    </row>
    <row r="33" spans="1:24" x14ac:dyDescent="0.25">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row r="37" spans="1:24" x14ac:dyDescent="0.25">
      <c r="A37" s="1"/>
      <c r="B37"/>
      <c r="C37"/>
      <c r="D37"/>
      <c r="E37"/>
      <c r="F37"/>
      <c r="G37"/>
      <c r="H37"/>
      <c r="I37"/>
      <c r="J37"/>
      <c r="K37"/>
      <c r="L37"/>
      <c r="M37"/>
      <c r="N37"/>
      <c r="O37"/>
      <c r="P37"/>
      <c r="Q37"/>
      <c r="R37"/>
      <c r="S37"/>
      <c r="T37"/>
      <c r="U37"/>
      <c r="V37"/>
      <c r="W37"/>
      <c r="X37"/>
    </row>
  </sheetData>
  <pageMargins left="0.7" right="0.7" top="0.75" bottom="0.75" header="0.3" footer="0.3"/>
  <pageSetup paperSize="9" orientation="portrait" horizontalDpi="525" verticalDpi="52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1B44A"/>
    <pageSetUpPr autoPageBreaks="0"/>
  </sheetPr>
  <dimension ref="A1:AC30"/>
  <sheetViews>
    <sheetView topLeftCell="A12" zoomScaleNormal="100" workbookViewId="0">
      <pane xSplit="1" topLeftCell="M1" activePane="topRight" state="frozen"/>
      <selection pane="topRight" sqref="A1:AB28"/>
    </sheetView>
  </sheetViews>
  <sheetFormatPr defaultColWidth="9.140625" defaultRowHeight="15" x14ac:dyDescent="0.25"/>
  <cols>
    <col min="1" max="1" width="23.5703125" customWidth="1"/>
    <col min="2" max="24" width="9.85546875" style="3" customWidth="1"/>
  </cols>
  <sheetData>
    <row r="1" spans="1:29" x14ac:dyDescent="0.25">
      <c r="A1" s="34" t="s">
        <v>0</v>
      </c>
      <c r="B1" s="4" t="s">
        <v>52</v>
      </c>
      <c r="C1" s="4" t="s">
        <v>78</v>
      </c>
      <c r="D1" s="5" t="s">
        <v>79</v>
      </c>
      <c r="E1" s="5" t="s">
        <v>80</v>
      </c>
      <c r="F1" s="5" t="s">
        <v>81</v>
      </c>
      <c r="G1" s="5" t="s">
        <v>103</v>
      </c>
      <c r="H1" s="4" t="s">
        <v>82</v>
      </c>
      <c r="I1" s="5" t="s">
        <v>83</v>
      </c>
      <c r="J1" s="4" t="s">
        <v>84</v>
      </c>
      <c r="K1" s="4" t="s">
        <v>85</v>
      </c>
      <c r="L1" s="4" t="s">
        <v>190</v>
      </c>
      <c r="M1" s="4" t="s">
        <v>87</v>
      </c>
      <c r="N1" s="5" t="s">
        <v>88</v>
      </c>
      <c r="O1" s="4" t="s">
        <v>89</v>
      </c>
      <c r="P1" s="4" t="s">
        <v>90</v>
      </c>
      <c r="Q1" s="5" t="s">
        <v>91</v>
      </c>
      <c r="R1" s="5" t="s">
        <v>92</v>
      </c>
      <c r="S1" s="4" t="s">
        <v>93</v>
      </c>
      <c r="T1" s="5" t="s">
        <v>94</v>
      </c>
      <c r="U1" s="4" t="s">
        <v>95</v>
      </c>
      <c r="V1" s="5" t="s">
        <v>96</v>
      </c>
      <c r="W1" s="4" t="s">
        <v>97</v>
      </c>
      <c r="X1" s="5" t="s">
        <v>98</v>
      </c>
      <c r="Y1" s="5" t="s">
        <v>99</v>
      </c>
      <c r="Z1" s="5" t="s">
        <v>100</v>
      </c>
      <c r="AA1" s="4" t="s">
        <v>191</v>
      </c>
      <c r="AB1" s="4" t="s">
        <v>102</v>
      </c>
    </row>
    <row r="2" spans="1:29" s="3" customFormat="1" x14ac:dyDescent="0.25">
      <c r="A2" s="2">
        <v>1995</v>
      </c>
      <c r="B2" s="146">
        <v>8.1560000000000007E-2</v>
      </c>
      <c r="C2" s="146">
        <v>7.6109999999999997E-2</v>
      </c>
      <c r="D2" s="146">
        <v>0.77927999999999997</v>
      </c>
      <c r="E2" s="148"/>
      <c r="F2" s="148"/>
      <c r="G2" s="146">
        <v>0.12512999999999999</v>
      </c>
      <c r="H2" s="146">
        <v>9.4529999999999989E-2</v>
      </c>
      <c r="I2" s="148"/>
      <c r="J2" s="146">
        <v>8.7490000000000012E-2</v>
      </c>
      <c r="K2" s="146">
        <v>7.7560000000000004E-2</v>
      </c>
      <c r="L2" s="146">
        <v>7.4340000000000003E-2</v>
      </c>
      <c r="M2" s="146">
        <v>0.17215</v>
      </c>
      <c r="N2" s="146">
        <v>0.35350999999999999</v>
      </c>
      <c r="O2" s="146">
        <v>8.0820000000000003E-2</v>
      </c>
      <c r="P2" s="146">
        <v>0.14061999999999999</v>
      </c>
      <c r="Q2" s="148"/>
      <c r="R2" s="148"/>
      <c r="S2" s="146">
        <v>6.9139999999999993E-2</v>
      </c>
      <c r="T2" s="148"/>
      <c r="U2" s="146">
        <v>7.5569999999999998E-2</v>
      </c>
      <c r="V2" s="146">
        <v>0.29286999999999996</v>
      </c>
      <c r="W2" s="146">
        <v>0.13794999999999999</v>
      </c>
      <c r="X2" s="146">
        <v>0.47198999999999997</v>
      </c>
      <c r="Y2" s="148"/>
      <c r="Z2" s="148"/>
      <c r="AA2" s="146">
        <v>0.11724999999999999</v>
      </c>
      <c r="AB2" s="146">
        <v>0.10223</v>
      </c>
    </row>
    <row r="3" spans="1:29" s="3" customFormat="1" x14ac:dyDescent="0.25">
      <c r="A3" s="2">
        <v>1996</v>
      </c>
      <c r="B3" s="146">
        <v>6.6229999999999997E-2</v>
      </c>
      <c r="C3" s="146">
        <v>6.1249999999999999E-2</v>
      </c>
      <c r="D3" s="146">
        <v>2.8962599999999998</v>
      </c>
      <c r="E3" s="148"/>
      <c r="F3" s="148"/>
      <c r="G3" s="146">
        <v>0.12839</v>
      </c>
      <c r="H3" s="146">
        <v>8.0440000000000011E-2</v>
      </c>
      <c r="I3" s="148"/>
      <c r="J3" s="146">
        <v>6.6729999999999998E-2</v>
      </c>
      <c r="K3" s="146">
        <v>6.1699999999999998E-2</v>
      </c>
      <c r="L3" s="146">
        <v>7.1369999999999989E-2</v>
      </c>
      <c r="M3" s="146">
        <v>0.14632000000000001</v>
      </c>
      <c r="N3" s="146">
        <v>0.28917999999999999</v>
      </c>
      <c r="O3" s="146">
        <v>6.8519999999999998E-2</v>
      </c>
      <c r="P3" s="146">
        <v>0.11779000000000001</v>
      </c>
      <c r="Q3" s="148"/>
      <c r="R3" s="148"/>
      <c r="S3" s="146">
        <v>5.9660000000000005E-2</v>
      </c>
      <c r="T3" s="148"/>
      <c r="U3" s="146">
        <v>6.148E-2</v>
      </c>
      <c r="V3" s="146">
        <v>0.23</v>
      </c>
      <c r="W3" s="146">
        <v>0.11746000000000001</v>
      </c>
      <c r="X3" s="146">
        <v>0.51615999999999995</v>
      </c>
      <c r="Y3" s="146">
        <v>0.12891</v>
      </c>
      <c r="Z3" s="148"/>
      <c r="AA3" s="146">
        <v>9.6379999999999993E-2</v>
      </c>
      <c r="AB3" s="146">
        <v>7.8550000000000009E-2</v>
      </c>
    </row>
    <row r="4" spans="1:29" s="3" customFormat="1" x14ac:dyDescent="0.25">
      <c r="A4" s="2">
        <v>1997</v>
      </c>
      <c r="B4" s="146">
        <v>6.0860000000000004E-2</v>
      </c>
      <c r="C4" s="146">
        <v>5.3650000000000003E-2</v>
      </c>
      <c r="D4" s="146">
        <v>2.11585</v>
      </c>
      <c r="E4" s="148"/>
      <c r="F4" s="148"/>
      <c r="G4" s="146">
        <v>0.15039</v>
      </c>
      <c r="H4" s="146">
        <v>7.2499999999999995E-2</v>
      </c>
      <c r="I4" s="146">
        <v>0.12826000000000001</v>
      </c>
      <c r="J4" s="146">
        <v>5.9109999999999996E-2</v>
      </c>
      <c r="K4" s="146">
        <v>5.4130000000000005E-2</v>
      </c>
      <c r="L4" s="146">
        <v>6.6009999999999999E-2</v>
      </c>
      <c r="M4" s="146">
        <v>0.12096</v>
      </c>
      <c r="N4" s="146">
        <v>0.24004</v>
      </c>
      <c r="O4" s="146">
        <v>7.2460000000000011E-2</v>
      </c>
      <c r="P4" s="146">
        <v>9.5109999999999986E-2</v>
      </c>
      <c r="Q4" s="148"/>
      <c r="R4" s="148"/>
      <c r="S4" s="146">
        <v>5.2229999999999999E-2</v>
      </c>
      <c r="T4" s="148"/>
      <c r="U4" s="146">
        <v>5.8899999999999994E-2</v>
      </c>
      <c r="V4" s="146">
        <v>0.24199999999999999</v>
      </c>
      <c r="W4" s="146">
        <v>9.9129999999999996E-2</v>
      </c>
      <c r="X4" s="146">
        <v>0.69007999999999992</v>
      </c>
      <c r="Y4" s="148"/>
      <c r="Z4" s="148"/>
      <c r="AA4" s="146">
        <v>7.0279999999999995E-2</v>
      </c>
      <c r="AB4" s="146">
        <v>5.9909999999999998E-2</v>
      </c>
    </row>
    <row r="5" spans="1:29" s="3" customFormat="1" x14ac:dyDescent="0.25">
      <c r="A5" s="2">
        <v>1998</v>
      </c>
      <c r="B5" s="146">
        <v>5.9200000000000003E-2</v>
      </c>
      <c r="C5" s="146">
        <v>5.2320000000000005E-2</v>
      </c>
      <c r="D5" s="146">
        <v>0.1265</v>
      </c>
      <c r="E5" s="148"/>
      <c r="F5" s="148"/>
      <c r="G5" s="146">
        <v>0.14479</v>
      </c>
      <c r="H5" s="146">
        <v>6.497E-2</v>
      </c>
      <c r="I5" s="146">
        <v>0.18336</v>
      </c>
      <c r="J5" s="146">
        <v>5.6890000000000003E-2</v>
      </c>
      <c r="K5" s="146">
        <v>4.8300000000000003E-2</v>
      </c>
      <c r="L5" s="146">
        <v>6.1120000000000001E-2</v>
      </c>
      <c r="M5" s="146">
        <v>0.12983</v>
      </c>
      <c r="N5" s="146">
        <v>0.21658000000000002</v>
      </c>
      <c r="O5" s="146">
        <v>7.1719999999999992E-2</v>
      </c>
      <c r="P5" s="146">
        <v>6.7030000000000006E-2</v>
      </c>
      <c r="Q5" s="148"/>
      <c r="R5" s="148"/>
      <c r="S5" s="146">
        <v>4.4340000000000004E-2</v>
      </c>
      <c r="T5" s="148"/>
      <c r="U5" s="146">
        <v>5.3849999999999995E-2</v>
      </c>
      <c r="V5" s="146">
        <v>0.22033999999999998</v>
      </c>
      <c r="W5" s="146">
        <v>6.9459999999999994E-2</v>
      </c>
      <c r="X5" s="146">
        <v>0.51798999999999995</v>
      </c>
      <c r="Y5" s="148"/>
      <c r="Z5" s="148"/>
      <c r="AA5" s="146">
        <v>5.713E-2</v>
      </c>
      <c r="AB5" s="146">
        <v>5.4690000000000003E-2</v>
      </c>
    </row>
    <row r="6" spans="1:29" s="3" customFormat="1" x14ac:dyDescent="0.25">
      <c r="A6" s="2">
        <v>1999</v>
      </c>
      <c r="B6" s="146">
        <v>5.015E-2</v>
      </c>
      <c r="C6" s="146">
        <v>5.1070000000000004E-2</v>
      </c>
      <c r="D6" s="146">
        <v>0.11929000000000001</v>
      </c>
      <c r="E6" s="148"/>
      <c r="F6" s="148"/>
      <c r="G6" s="146">
        <v>8.5969999999999991E-2</v>
      </c>
      <c r="H6" s="146">
        <v>6.0659999999999999E-2</v>
      </c>
      <c r="I6" s="146">
        <v>0.13736999999999999</v>
      </c>
      <c r="J6" s="146">
        <v>4.7939999999999997E-2</v>
      </c>
      <c r="K6" s="146">
        <v>4.478E-2</v>
      </c>
      <c r="L6" s="146">
        <v>5.8430000000000003E-2</v>
      </c>
      <c r="M6" s="146">
        <v>8.3219999999999988E-2</v>
      </c>
      <c r="N6" s="146">
        <v>0.17268</v>
      </c>
      <c r="O6" s="146">
        <v>4.9970000000000001E-2</v>
      </c>
      <c r="P6" s="146">
        <v>4.5220000000000003E-2</v>
      </c>
      <c r="Q6" s="146">
        <v>9.715E-2</v>
      </c>
      <c r="R6" s="148"/>
      <c r="S6" s="146">
        <v>3.5490000000000001E-2</v>
      </c>
      <c r="T6" s="148"/>
      <c r="U6" s="146">
        <v>5.0730000000000004E-2</v>
      </c>
      <c r="V6" s="146">
        <v>0.15637999999999999</v>
      </c>
      <c r="W6" s="146">
        <v>5.3380000000000004E-2</v>
      </c>
      <c r="X6" s="146">
        <v>0.62124000000000001</v>
      </c>
      <c r="Y6" s="148"/>
      <c r="Z6" s="148"/>
      <c r="AA6" s="146">
        <v>4.7579999999999997E-2</v>
      </c>
      <c r="AB6" s="146">
        <v>4.6189999999999995E-2</v>
      </c>
    </row>
    <row r="7" spans="1:29" s="3" customFormat="1" x14ac:dyDescent="0.25">
      <c r="A7" s="2">
        <v>2000</v>
      </c>
      <c r="B7" s="147">
        <v>5.8650000000000001E-2</v>
      </c>
      <c r="C7" s="147">
        <v>6.4630000000000007E-2</v>
      </c>
      <c r="D7" s="146">
        <v>9.8049999999999998E-2</v>
      </c>
      <c r="E7" s="148"/>
      <c r="F7" s="147"/>
      <c r="G7" s="146">
        <v>6.9919999999999996E-2</v>
      </c>
      <c r="H7" s="146">
        <v>7.041E-2</v>
      </c>
      <c r="I7" s="146">
        <v>0.10323</v>
      </c>
      <c r="J7" s="147">
        <v>6.0330000000000002E-2</v>
      </c>
      <c r="K7" s="147">
        <v>5.8369999999999998E-2</v>
      </c>
      <c r="L7" s="146">
        <v>7.145E-2</v>
      </c>
      <c r="M7" s="147">
        <v>8.2699999999999996E-2</v>
      </c>
      <c r="N7" s="146">
        <v>0.13813</v>
      </c>
      <c r="O7" s="147">
        <v>5.2510000000000001E-2</v>
      </c>
      <c r="P7" s="147">
        <v>5.083E-2</v>
      </c>
      <c r="Q7" s="146">
        <v>6.4909999999999995E-2</v>
      </c>
      <c r="R7" s="146">
        <v>0.10897999999999999</v>
      </c>
      <c r="S7" s="147">
        <v>4.7649999999999998E-2</v>
      </c>
      <c r="T7" s="148"/>
      <c r="U7" s="147">
        <v>6.1219999999999997E-2</v>
      </c>
      <c r="V7" s="146">
        <v>0.20172000000000001</v>
      </c>
      <c r="W7" s="147">
        <v>6.5079999999999999E-2</v>
      </c>
      <c r="X7" s="146">
        <v>0.50332999999999994</v>
      </c>
      <c r="Y7" s="146">
        <v>0.10654999999999999</v>
      </c>
      <c r="Z7" s="147"/>
      <c r="AA7" s="147">
        <v>5.7679999999999995E-2</v>
      </c>
      <c r="AB7" s="146">
        <v>5.2539999999999996E-2</v>
      </c>
    </row>
    <row r="8" spans="1:29" s="3" customFormat="1" x14ac:dyDescent="0.25">
      <c r="A8" s="2">
        <v>2001</v>
      </c>
      <c r="B8" s="147">
        <v>5.9349999999999993E-2</v>
      </c>
      <c r="C8" s="147">
        <v>6.3689999999999997E-2</v>
      </c>
      <c r="D8" s="146">
        <v>9.3439999999999995E-2</v>
      </c>
      <c r="E8" s="148"/>
      <c r="F8" s="147">
        <v>7.7740000000000004E-2</v>
      </c>
      <c r="G8" s="146">
        <v>6.8460000000000007E-2</v>
      </c>
      <c r="H8" s="146">
        <v>6.6290000000000002E-2</v>
      </c>
      <c r="I8" s="146">
        <v>9.0510000000000007E-2</v>
      </c>
      <c r="J8" s="147">
        <v>5.7259999999999998E-2</v>
      </c>
      <c r="K8" s="147">
        <v>5.7630000000000001E-2</v>
      </c>
      <c r="L8" s="146">
        <v>6.386E-2</v>
      </c>
      <c r="M8" s="147">
        <v>5.4690000000000003E-2</v>
      </c>
      <c r="N8" s="146">
        <v>0.13319</v>
      </c>
      <c r="O8" s="147">
        <v>5.6280000000000004E-2</v>
      </c>
      <c r="P8" s="147">
        <v>5.4179999999999999E-2</v>
      </c>
      <c r="Q8" s="146">
        <v>7.6429999999999998E-2</v>
      </c>
      <c r="R8" s="146">
        <v>7.3369999999999991E-2</v>
      </c>
      <c r="S8" s="147">
        <v>5.1869999999999999E-2</v>
      </c>
      <c r="T8" s="148"/>
      <c r="U8" s="147">
        <v>5.5719999999999999E-2</v>
      </c>
      <c r="V8" s="146">
        <v>0.17226</v>
      </c>
      <c r="W8" s="147">
        <v>6.4250000000000002E-2</v>
      </c>
      <c r="X8" s="146">
        <v>0.41883000000000004</v>
      </c>
      <c r="Y8" s="146">
        <v>9.7339999999999996E-2</v>
      </c>
      <c r="Z8" s="147"/>
      <c r="AA8" s="147">
        <v>5.8209999999999998E-2</v>
      </c>
      <c r="AB8" s="146">
        <v>5.1959999999999999E-2</v>
      </c>
    </row>
    <row r="9" spans="1:29" s="3" customFormat="1" x14ac:dyDescent="0.25">
      <c r="A9" s="2">
        <v>2002</v>
      </c>
      <c r="B9" s="147">
        <v>5.3559999999999997E-2</v>
      </c>
      <c r="C9" s="147">
        <v>5.7830000000000006E-2</v>
      </c>
      <c r="D9" s="146">
        <v>7.8449999999999992E-2</v>
      </c>
      <c r="E9" s="148"/>
      <c r="F9" s="147">
        <v>6.7539999999999989E-2</v>
      </c>
      <c r="G9" s="146">
        <v>5.8590000000000003E-2</v>
      </c>
      <c r="H9" s="146">
        <v>6.2729999999999994E-2</v>
      </c>
      <c r="I9" s="146">
        <v>7.5650000000000009E-2</v>
      </c>
      <c r="J9" s="147">
        <v>4.7320000000000001E-2</v>
      </c>
      <c r="K9" s="147">
        <v>5.2080000000000001E-2</v>
      </c>
      <c r="L9" s="146">
        <v>6.2169999999999996E-2</v>
      </c>
      <c r="M9" s="147">
        <v>4.8189999999999997E-2</v>
      </c>
      <c r="N9" s="146">
        <v>0.11756</v>
      </c>
      <c r="O9" s="147">
        <v>4.5999999999999999E-2</v>
      </c>
      <c r="P9" s="147">
        <v>4.7380000000000005E-2</v>
      </c>
      <c r="Q9" s="146">
        <v>5.5199999999999999E-2</v>
      </c>
      <c r="R9" s="146">
        <v>5.0410000000000003E-2</v>
      </c>
      <c r="S9" s="147">
        <v>4.2569999999999997E-2</v>
      </c>
      <c r="T9" s="146">
        <v>6.3469999999999999E-2</v>
      </c>
      <c r="U9" s="147">
        <v>5.4349999999999996E-2</v>
      </c>
      <c r="V9" s="146">
        <v>0.10310999999999999</v>
      </c>
      <c r="W9" s="147">
        <v>5.3579999999999996E-2</v>
      </c>
      <c r="X9" s="146">
        <v>0.31908000000000003</v>
      </c>
      <c r="Y9" s="146">
        <v>8.9600000000000013E-2</v>
      </c>
      <c r="Z9" s="147"/>
      <c r="AA9" s="147">
        <v>4.8259999999999997E-2</v>
      </c>
      <c r="AB9" s="146">
        <v>5.3040000000000004E-2</v>
      </c>
      <c r="AC9" s="81"/>
    </row>
    <row r="10" spans="1:29" s="3" customFormat="1" x14ac:dyDescent="0.25">
      <c r="A10" s="2">
        <v>2003</v>
      </c>
      <c r="B10" s="147">
        <v>4.4069999999999998E-2</v>
      </c>
      <c r="C10" s="147">
        <v>4.5350000000000001E-2</v>
      </c>
      <c r="D10" s="146">
        <v>7.5620000000000007E-2</v>
      </c>
      <c r="E10" s="148"/>
      <c r="F10" s="147">
        <v>6.0629999999999996E-2</v>
      </c>
      <c r="G10" s="146">
        <v>4.9820000000000003E-2</v>
      </c>
      <c r="H10" s="146">
        <v>5.0869999999999999E-2</v>
      </c>
      <c r="I10" s="146">
        <v>5.7200000000000001E-2</v>
      </c>
      <c r="J10" s="147">
        <v>3.4769999999999995E-2</v>
      </c>
      <c r="K10" s="147">
        <v>4.428E-2</v>
      </c>
      <c r="L10" s="146">
        <v>4.9149999999999999E-2</v>
      </c>
      <c r="M10" s="147">
        <v>4.7800000000000002E-2</v>
      </c>
      <c r="N10" s="146">
        <v>0.11111</v>
      </c>
      <c r="O10" s="147">
        <v>3.8109999999999998E-2</v>
      </c>
      <c r="P10" s="147">
        <v>4.1139999999999996E-2</v>
      </c>
      <c r="Q10" s="146">
        <v>4.7380000000000005E-2</v>
      </c>
      <c r="R10" s="146">
        <v>4.079E-2</v>
      </c>
      <c r="S10" s="146">
        <v>3.6989999999999995E-2</v>
      </c>
      <c r="T10" s="146">
        <v>5.5830000000000005E-2</v>
      </c>
      <c r="U10" s="147">
        <v>4.4989999999999995E-2</v>
      </c>
      <c r="V10" s="146">
        <v>7.0209999999999995E-2</v>
      </c>
      <c r="W10" s="147">
        <v>3.8330000000000003E-2</v>
      </c>
      <c r="X10" s="146">
        <v>0.21917999999999999</v>
      </c>
      <c r="Y10" s="146">
        <v>6.8460000000000007E-2</v>
      </c>
      <c r="Z10" s="147">
        <v>5.2919999999999995E-2</v>
      </c>
      <c r="AA10" s="147">
        <v>3.6130000000000002E-2</v>
      </c>
      <c r="AB10" s="146">
        <v>4.4880000000000003E-2</v>
      </c>
    </row>
    <row r="11" spans="1:29" s="3" customFormat="1" x14ac:dyDescent="0.25">
      <c r="A11" s="2">
        <v>2004</v>
      </c>
      <c r="B11" s="147">
        <v>3.9009999999999996E-2</v>
      </c>
      <c r="C11" s="147">
        <v>3.9879999999999999E-2</v>
      </c>
      <c r="D11" s="146">
        <v>7.7199999999999991E-2</v>
      </c>
      <c r="E11" s="148"/>
      <c r="F11" s="147">
        <v>6.6130000000000008E-2</v>
      </c>
      <c r="G11" s="146">
        <v>5.3719999999999997E-2</v>
      </c>
      <c r="H11" s="146">
        <v>4.4330000000000001E-2</v>
      </c>
      <c r="I11" s="146">
        <v>4.5010000000000001E-2</v>
      </c>
      <c r="J11" s="147">
        <v>3.143E-2</v>
      </c>
      <c r="K11" s="147">
        <v>4.0679999999999994E-2</v>
      </c>
      <c r="L11" s="146">
        <v>4.7359999999999999E-2</v>
      </c>
      <c r="M11" s="147">
        <v>4.5110000000000004E-2</v>
      </c>
      <c r="N11" s="146">
        <v>0.13617000000000001</v>
      </c>
      <c r="O11" s="147">
        <v>3.4300000000000004E-2</v>
      </c>
      <c r="P11" s="147">
        <v>3.6920000000000001E-2</v>
      </c>
      <c r="Q11" s="146">
        <v>5.0849999999999999E-2</v>
      </c>
      <c r="R11" s="146">
        <v>3.8280000000000002E-2</v>
      </c>
      <c r="S11" s="146">
        <v>3.3370000000000004E-2</v>
      </c>
      <c r="T11" s="146">
        <v>5.1559999999999995E-2</v>
      </c>
      <c r="U11" s="147">
        <v>4.1769999999999995E-2</v>
      </c>
      <c r="V11" s="146">
        <v>7.4759999999999993E-2</v>
      </c>
      <c r="W11" s="147">
        <v>3.4950000000000002E-2</v>
      </c>
      <c r="X11" s="146">
        <v>0.22094999999999998</v>
      </c>
      <c r="Y11" s="146">
        <v>6.6610000000000003E-2</v>
      </c>
      <c r="Z11" s="147">
        <v>4.9889999999999997E-2</v>
      </c>
      <c r="AA11" s="147">
        <v>3.2379999999999999E-2</v>
      </c>
      <c r="AB11" s="146">
        <v>3.8370000000000001E-2</v>
      </c>
    </row>
    <row r="12" spans="1:29" s="3" customFormat="1" x14ac:dyDescent="0.25">
      <c r="A12" s="2">
        <v>2005</v>
      </c>
      <c r="B12" s="147">
        <v>3.576E-2</v>
      </c>
      <c r="C12" s="147">
        <v>3.7170000000000002E-2</v>
      </c>
      <c r="D12" s="146">
        <v>7.4649999999999994E-2</v>
      </c>
      <c r="E12" s="146">
        <v>0.10183999999999999</v>
      </c>
      <c r="F12" s="147">
        <v>5.901E-2</v>
      </c>
      <c r="G12" s="146">
        <v>4.6649999999999997E-2</v>
      </c>
      <c r="H12" s="146">
        <v>4.1820000000000003E-2</v>
      </c>
      <c r="I12" s="146">
        <v>3.295E-2</v>
      </c>
      <c r="J12" s="147">
        <v>3.0079999999999999E-2</v>
      </c>
      <c r="K12" s="147">
        <v>3.671E-2</v>
      </c>
      <c r="L12" s="146">
        <v>4.2630000000000001E-2</v>
      </c>
      <c r="M12" s="147">
        <v>4.1540000000000001E-2</v>
      </c>
      <c r="N12" s="146">
        <v>0.10467</v>
      </c>
      <c r="O12" s="147">
        <v>3.406E-2</v>
      </c>
      <c r="P12" s="147">
        <v>3.6420000000000001E-2</v>
      </c>
      <c r="Q12" s="147">
        <v>4.4290000000000003E-2</v>
      </c>
      <c r="R12" s="147">
        <v>3.3180000000000001E-2</v>
      </c>
      <c r="S12" s="146">
        <v>3.3070000000000002E-2</v>
      </c>
      <c r="T12" s="146">
        <v>5.0509999999999999E-2</v>
      </c>
      <c r="U12" s="147">
        <v>3.7580000000000002E-2</v>
      </c>
      <c r="V12" s="146">
        <v>6.6680000000000003E-2</v>
      </c>
      <c r="W12" s="147">
        <v>3.381E-2</v>
      </c>
      <c r="X12" s="146">
        <v>0.14715999999999999</v>
      </c>
      <c r="Y12" s="146">
        <v>4.8809999999999999E-2</v>
      </c>
      <c r="Z12" s="146">
        <v>5.1060000000000001E-2</v>
      </c>
      <c r="AA12" s="147">
        <v>3.2210000000000003E-2</v>
      </c>
      <c r="AB12" s="146">
        <v>3.1780000000000003E-2</v>
      </c>
    </row>
    <row r="13" spans="1:29" s="3" customFormat="1" x14ac:dyDescent="0.25">
      <c r="A13" s="2">
        <v>2006</v>
      </c>
      <c r="B13" s="147">
        <v>3.8039999999999997E-2</v>
      </c>
      <c r="C13" s="147">
        <v>4.1149999999999999E-2</v>
      </c>
      <c r="D13" s="146">
        <v>7.5979999999999992E-2</v>
      </c>
      <c r="E13" s="146">
        <v>7.9170000000000004E-2</v>
      </c>
      <c r="F13" s="147">
        <v>5.4469999999999998E-2</v>
      </c>
      <c r="G13" s="146">
        <v>4.4839999999999998E-2</v>
      </c>
      <c r="H13" s="146">
        <v>5.0099999999999999E-2</v>
      </c>
      <c r="I13" s="146">
        <v>4.2279999999999998E-2</v>
      </c>
      <c r="J13" s="147">
        <v>3.7069999999999999E-2</v>
      </c>
      <c r="K13" s="147">
        <v>3.8220000000000004E-2</v>
      </c>
      <c r="L13" s="146">
        <v>4.6260000000000003E-2</v>
      </c>
      <c r="M13" s="147">
        <v>4.299E-2</v>
      </c>
      <c r="N13" s="146">
        <v>0.10410999999999999</v>
      </c>
      <c r="O13" s="147">
        <v>4.0309999999999999E-2</v>
      </c>
      <c r="P13" s="147">
        <v>4.3949999999999996E-2</v>
      </c>
      <c r="Q13" s="147">
        <v>4.8250000000000001E-2</v>
      </c>
      <c r="R13" s="147">
        <v>4.0629999999999999E-2</v>
      </c>
      <c r="S13" s="146">
        <v>4.0439999999999997E-2</v>
      </c>
      <c r="T13" s="146">
        <v>4.793E-2</v>
      </c>
      <c r="U13" s="147">
        <v>4.3779999999999999E-2</v>
      </c>
      <c r="V13" s="146">
        <v>5.5629999999999999E-2</v>
      </c>
      <c r="W13" s="147">
        <v>4.0050000000000002E-2</v>
      </c>
      <c r="X13" s="146">
        <v>0.10654</v>
      </c>
      <c r="Y13" s="146">
        <v>5.9470000000000002E-2</v>
      </c>
      <c r="Z13" s="147">
        <v>5.4379999999999998E-2</v>
      </c>
      <c r="AA13" s="147">
        <v>4.0529999999999997E-2</v>
      </c>
      <c r="AB13" s="146">
        <v>3.5479999999999998E-2</v>
      </c>
    </row>
    <row r="14" spans="1:29" s="3" customFormat="1" x14ac:dyDescent="0.25">
      <c r="A14" s="2">
        <v>2007</v>
      </c>
      <c r="B14" s="147">
        <v>4.7899999999999998E-2</v>
      </c>
      <c r="C14" s="147">
        <v>4.6929999999999999E-2</v>
      </c>
      <c r="D14" s="146">
        <v>8.2810000000000009E-2</v>
      </c>
      <c r="E14" s="146">
        <v>8.5089999999999999E-2</v>
      </c>
      <c r="F14" s="147">
        <v>5.6130000000000006E-2</v>
      </c>
      <c r="G14" s="146">
        <v>4.8019999999999993E-2</v>
      </c>
      <c r="H14" s="146">
        <v>5.9960000000000006E-2</v>
      </c>
      <c r="I14" s="146">
        <v>5.5259999999999997E-2</v>
      </c>
      <c r="J14" s="147">
        <v>4.7140000000000001E-2</v>
      </c>
      <c r="K14" s="147">
        <v>4.4069999999999998E-2</v>
      </c>
      <c r="L14" s="146">
        <v>5.0999999999999997E-2</v>
      </c>
      <c r="M14" s="147">
        <v>4.4560000000000002E-2</v>
      </c>
      <c r="N14" s="146">
        <v>0.10943</v>
      </c>
      <c r="O14" s="147">
        <v>4.9230000000000003E-2</v>
      </c>
      <c r="P14" s="147">
        <v>5.4580000000000004E-2</v>
      </c>
      <c r="Q14" s="147">
        <v>5.9889999999999999E-2</v>
      </c>
      <c r="R14" s="147">
        <v>5.3490000000000003E-2</v>
      </c>
      <c r="S14" s="146">
        <v>5.0599999999999999E-2</v>
      </c>
      <c r="T14" s="146">
        <v>0.05</v>
      </c>
      <c r="U14" s="147">
        <v>4.9669999999999999E-2</v>
      </c>
      <c r="V14" s="146">
        <v>6.0839999999999998E-2</v>
      </c>
      <c r="W14" s="147">
        <v>4.7990000000000005E-2</v>
      </c>
      <c r="X14" s="146">
        <v>9.955E-2</v>
      </c>
      <c r="Y14" s="146">
        <v>6.0380000000000003E-2</v>
      </c>
      <c r="Z14" s="147">
        <v>6.1340000000000006E-2</v>
      </c>
      <c r="AA14" s="147">
        <v>5.101E-2</v>
      </c>
      <c r="AB14" s="146">
        <v>4.5629999999999997E-2</v>
      </c>
    </row>
    <row r="15" spans="1:29" s="3" customFormat="1" x14ac:dyDescent="0.25">
      <c r="A15" s="2">
        <v>2008</v>
      </c>
      <c r="B15" s="147">
        <v>5.3170000000000002E-2</v>
      </c>
      <c r="C15" s="147">
        <v>5.0869999999999999E-2</v>
      </c>
      <c r="D15" s="146">
        <v>0.10077999999999999</v>
      </c>
      <c r="E15" s="146">
        <v>9.9350000000000008E-2</v>
      </c>
      <c r="F15" s="146">
        <v>6.4299999999999996E-2</v>
      </c>
      <c r="G15" s="146">
        <v>5.4809999999999998E-2</v>
      </c>
      <c r="H15" s="146">
        <v>6.5390000000000004E-2</v>
      </c>
      <c r="I15" s="146">
        <v>5.8280000000000005E-2</v>
      </c>
      <c r="J15" s="147">
        <v>5.0220000000000001E-2</v>
      </c>
      <c r="K15" s="147">
        <v>5.0130000000000001E-2</v>
      </c>
      <c r="L15" s="146">
        <v>5.212E-2</v>
      </c>
      <c r="M15" s="147">
        <v>4.8090000000000001E-2</v>
      </c>
      <c r="N15" s="146">
        <v>0.12085000000000001</v>
      </c>
      <c r="O15" s="147">
        <v>5.1589999999999997E-2</v>
      </c>
      <c r="P15" s="147">
        <v>5.688E-2</v>
      </c>
      <c r="Q15" s="147">
        <v>6.651E-2</v>
      </c>
      <c r="R15" s="147">
        <v>5.824E-2</v>
      </c>
      <c r="S15" s="146">
        <v>5.5039999999999999E-2</v>
      </c>
      <c r="T15" s="146">
        <v>4.8440000000000004E-2</v>
      </c>
      <c r="U15" s="147">
        <v>5.3419999999999995E-2</v>
      </c>
      <c r="V15" s="146">
        <v>8.0519999999999994E-2</v>
      </c>
      <c r="W15" s="147">
        <v>5.4339999999999999E-2</v>
      </c>
      <c r="X15" s="146">
        <v>0.12898999999999999</v>
      </c>
      <c r="Y15" s="147">
        <v>6.0350000000000001E-2</v>
      </c>
      <c r="Z15" s="147">
        <v>6.7360000000000003E-2</v>
      </c>
      <c r="AA15" s="147">
        <v>5.6710000000000003E-2</v>
      </c>
      <c r="AB15" s="146">
        <v>5.3280000000000001E-2</v>
      </c>
    </row>
    <row r="16" spans="1:29" s="3" customFormat="1" x14ac:dyDescent="0.25">
      <c r="A16" s="2">
        <v>2009</v>
      </c>
      <c r="B16" s="147">
        <v>3.7060000000000003E-2</v>
      </c>
      <c r="C16" s="147">
        <v>3.993E-2</v>
      </c>
      <c r="D16" s="146">
        <v>0.10525999999999999</v>
      </c>
      <c r="E16" s="146">
        <v>0.12068</v>
      </c>
      <c r="F16" s="147">
        <v>5.5660000000000001E-2</v>
      </c>
      <c r="G16" s="146">
        <v>5.5140000000000002E-2</v>
      </c>
      <c r="H16" s="146">
        <v>4.2689999999999999E-2</v>
      </c>
      <c r="I16" s="146">
        <v>3.9239999999999997E-2</v>
      </c>
      <c r="J16" s="147">
        <v>2.4209999999999999E-2</v>
      </c>
      <c r="K16" s="147">
        <v>4.3899999999999995E-2</v>
      </c>
      <c r="L16" s="146">
        <v>4.2519999999999995E-2</v>
      </c>
      <c r="M16" s="147">
        <v>3.943E-2</v>
      </c>
      <c r="N16" s="146">
        <v>0.13207000000000002</v>
      </c>
      <c r="O16" s="147">
        <v>3.0750000000000003E-2</v>
      </c>
      <c r="P16" s="147">
        <v>3.6249999999999998E-2</v>
      </c>
      <c r="Q16" s="147">
        <v>4.8760000000000005E-2</v>
      </c>
      <c r="R16" s="147">
        <v>4.1730000000000003E-2</v>
      </c>
      <c r="S16" s="146">
        <v>2.564E-2</v>
      </c>
      <c r="T16" s="146">
        <v>4.6529999999999995E-2</v>
      </c>
      <c r="U16" s="147">
        <v>4.8550000000000003E-2</v>
      </c>
      <c r="V16" s="146">
        <v>7.3160000000000003E-2</v>
      </c>
      <c r="W16" s="147">
        <v>2.7280000000000002E-2</v>
      </c>
      <c r="X16" s="146">
        <v>0.14160999999999999</v>
      </c>
      <c r="Y16" s="147">
        <v>5.8959999999999999E-2</v>
      </c>
      <c r="Z16" s="147">
        <v>4.1459999999999997E-2</v>
      </c>
      <c r="AA16" s="147">
        <v>3.2549999999999996E-2</v>
      </c>
      <c r="AB16" s="146">
        <v>2.0879999999999999E-2</v>
      </c>
    </row>
    <row r="17" spans="1:28" s="3" customFormat="1" x14ac:dyDescent="0.25">
      <c r="A17" s="2">
        <v>2010</v>
      </c>
      <c r="B17" s="147">
        <v>2.7130000000000001E-2</v>
      </c>
      <c r="C17" s="147">
        <v>3.4970000000000001E-2</v>
      </c>
      <c r="D17" s="146">
        <v>9.5410000000000009E-2</v>
      </c>
      <c r="E17" s="146">
        <v>7.2469999999999993E-2</v>
      </c>
      <c r="F17" s="147">
        <v>4.3520000000000003E-2</v>
      </c>
      <c r="G17" s="146">
        <v>5.0010000000000006E-2</v>
      </c>
      <c r="H17" s="146">
        <v>3.5810000000000002E-2</v>
      </c>
      <c r="I17" s="146">
        <v>3.5019999999999996E-2</v>
      </c>
      <c r="J17" s="147">
        <v>1.985E-2</v>
      </c>
      <c r="K17" s="147">
        <v>3.6400000000000002E-2</v>
      </c>
      <c r="L17" s="146">
        <v>3.7080000000000002E-2</v>
      </c>
      <c r="M17" s="147">
        <v>3.8190000000000002E-2</v>
      </c>
      <c r="N17" s="146">
        <v>9.2749999999999999E-2</v>
      </c>
      <c r="O17" s="147">
        <v>3.1309999999999998E-2</v>
      </c>
      <c r="P17" s="147">
        <v>2.6680000000000002E-2</v>
      </c>
      <c r="Q17" s="146">
        <v>3.918E-2</v>
      </c>
      <c r="R17" s="147">
        <v>3.705E-2</v>
      </c>
      <c r="S17" s="146">
        <v>2.147E-2</v>
      </c>
      <c r="T17" s="146">
        <v>4.3159999999999997E-2</v>
      </c>
      <c r="U17" s="147">
        <v>4.5199999999999997E-2</v>
      </c>
      <c r="V17" s="146">
        <v>6.6009999999999999E-2</v>
      </c>
      <c r="W17" s="147">
        <v>2.4670000000000001E-2</v>
      </c>
      <c r="X17" s="146">
        <v>0.10185000000000001</v>
      </c>
      <c r="Y17" s="147">
        <v>5.2359999999999997E-2</v>
      </c>
      <c r="Z17" s="147">
        <v>3.2680000000000001E-2</v>
      </c>
      <c r="AA17" s="147">
        <v>2.53E-2</v>
      </c>
      <c r="AB17" s="146">
        <v>2.341E-2</v>
      </c>
    </row>
    <row r="18" spans="1:28" s="3" customFormat="1" ht="15.75" customHeight="1" x14ac:dyDescent="0.25">
      <c r="A18" s="2">
        <v>2011</v>
      </c>
      <c r="B18" s="147">
        <v>2.8580000000000001E-2</v>
      </c>
      <c r="C18" s="147">
        <v>3.8740000000000004E-2</v>
      </c>
      <c r="D18" s="146">
        <v>9.0770000000000003E-2</v>
      </c>
      <c r="E18" s="146">
        <v>7.5240000000000001E-2</v>
      </c>
      <c r="F18" s="147">
        <v>5.0819999999999997E-2</v>
      </c>
      <c r="G18" s="146">
        <v>4.2750000000000003E-2</v>
      </c>
      <c r="H18" s="146">
        <v>3.8589999999999999E-2</v>
      </c>
      <c r="I18" s="146">
        <v>3.4259999999999999E-2</v>
      </c>
      <c r="J18" s="147">
        <v>2.4879999999999999E-2</v>
      </c>
      <c r="K18" s="147">
        <v>3.8030000000000001E-2</v>
      </c>
      <c r="L18" s="146">
        <v>3.8469999999999997E-2</v>
      </c>
      <c r="M18" s="147">
        <v>5.4779999999999995E-2</v>
      </c>
      <c r="N18" s="146">
        <v>9.2810000000000004E-2</v>
      </c>
      <c r="O18" s="147">
        <v>3.4430000000000002E-2</v>
      </c>
      <c r="P18" s="147">
        <v>3.32E-2</v>
      </c>
      <c r="Q18" s="146">
        <v>4.0140000000000002E-2</v>
      </c>
      <c r="R18" s="147">
        <v>3.7060000000000003E-2</v>
      </c>
      <c r="S18" s="147">
        <v>2.4340000000000001E-2</v>
      </c>
      <c r="T18" s="146">
        <v>4.6020000000000005E-2</v>
      </c>
      <c r="U18" s="147">
        <v>4.5519999999999998E-2</v>
      </c>
      <c r="V18" s="146">
        <v>6.5949999999999995E-2</v>
      </c>
      <c r="W18" s="147">
        <v>3.7659999999999999E-2</v>
      </c>
      <c r="X18" s="146">
        <v>8.6120000000000002E-2</v>
      </c>
      <c r="Y18" s="147">
        <v>4.8410000000000002E-2</v>
      </c>
      <c r="Z18" s="147">
        <v>3.7879999999999997E-2</v>
      </c>
      <c r="AA18" s="147">
        <v>3.3690000000000005E-2</v>
      </c>
      <c r="AB18" s="146">
        <v>3.8580000000000003E-2</v>
      </c>
    </row>
    <row r="19" spans="1:28" s="3" customFormat="1" x14ac:dyDescent="0.25">
      <c r="A19" s="2">
        <v>2012</v>
      </c>
      <c r="B19" s="147">
        <v>2.7140000000000001E-2</v>
      </c>
      <c r="C19" s="147">
        <v>3.6389999999999999E-2</v>
      </c>
      <c r="D19" s="146">
        <v>7.9570000000000002E-2</v>
      </c>
      <c r="E19" s="146">
        <v>7.9869999999999997E-2</v>
      </c>
      <c r="F19" s="147">
        <v>5.2260000000000001E-2</v>
      </c>
      <c r="G19" s="146">
        <v>3.7589999999999998E-2</v>
      </c>
      <c r="H19" s="146">
        <v>3.397E-2</v>
      </c>
      <c r="I19" s="146">
        <v>2.9260000000000001E-2</v>
      </c>
      <c r="J19" s="147">
        <v>1.9730000000000001E-2</v>
      </c>
      <c r="K19" s="147">
        <v>3.7690000000000001E-2</v>
      </c>
      <c r="L19" s="146">
        <v>3.0679999999999999E-2</v>
      </c>
      <c r="M19" s="147">
        <v>5.7119999999999997E-2</v>
      </c>
      <c r="N19" s="146">
        <v>0.10965999999999999</v>
      </c>
      <c r="O19" s="147">
        <v>3.2509999999999997E-2</v>
      </c>
      <c r="P19" s="147">
        <v>4.018E-2</v>
      </c>
      <c r="Q19" s="146">
        <v>3.9369999999999995E-2</v>
      </c>
      <c r="R19" s="147">
        <v>2.9679999999999998E-2</v>
      </c>
      <c r="S19" s="147">
        <v>2.29E-2</v>
      </c>
      <c r="T19" s="146">
        <v>4.2880000000000001E-2</v>
      </c>
      <c r="U19" s="147">
        <v>4.2729999999999997E-2</v>
      </c>
      <c r="V19" s="146">
        <v>6.9820000000000007E-2</v>
      </c>
      <c r="W19" s="147">
        <v>3.8800000000000001E-2</v>
      </c>
      <c r="X19" s="146">
        <v>7.9829999999999998E-2</v>
      </c>
      <c r="Y19" s="147">
        <v>4.7390000000000002E-2</v>
      </c>
      <c r="Z19" s="147">
        <v>3.3270000000000001E-2</v>
      </c>
      <c r="AA19" s="147">
        <v>3.3000000000000002E-2</v>
      </c>
      <c r="AB19" s="146">
        <v>3.5089999999999996E-2</v>
      </c>
    </row>
    <row r="20" spans="1:28" s="3" customFormat="1" x14ac:dyDescent="0.25">
      <c r="A20" s="2">
        <v>2013</v>
      </c>
      <c r="B20" s="147">
        <v>2.3940000000000003E-2</v>
      </c>
      <c r="C20" s="147">
        <v>3.44E-2</v>
      </c>
      <c r="D20" s="146">
        <v>6.9879999999999998E-2</v>
      </c>
      <c r="E20" s="146">
        <v>5.8749999999999997E-2</v>
      </c>
      <c r="F20" s="147">
        <v>4.9080000000000006E-2</v>
      </c>
      <c r="G20" s="146">
        <v>3.3599999999999998E-2</v>
      </c>
      <c r="H20" s="146">
        <v>3.4189999999999998E-2</v>
      </c>
      <c r="I20" s="146">
        <v>2.6230000000000003E-2</v>
      </c>
      <c r="J20" s="147">
        <v>1.9790000000000002E-2</v>
      </c>
      <c r="K20" s="147">
        <v>3.1879999999999999E-2</v>
      </c>
      <c r="L20" s="146">
        <v>2.7629999999999998E-2</v>
      </c>
      <c r="M20" s="147">
        <v>3.9759999999999997E-2</v>
      </c>
      <c r="N20" s="146">
        <v>8.5459999999999994E-2</v>
      </c>
      <c r="O20" s="147">
        <v>3.4380000000000001E-2</v>
      </c>
      <c r="P20" s="147">
        <v>3.6539999999999996E-2</v>
      </c>
      <c r="Q20" s="146">
        <v>3.4259999999999999E-2</v>
      </c>
      <c r="R20" s="147">
        <v>2.3849999999999996E-2</v>
      </c>
      <c r="S20" s="147">
        <v>2.1629999999999996E-2</v>
      </c>
      <c r="T20" s="146">
        <v>3.542E-2</v>
      </c>
      <c r="U20" s="147">
        <v>3.7780000000000001E-2</v>
      </c>
      <c r="V20" s="146">
        <v>5.4779999999999995E-2</v>
      </c>
      <c r="W20" s="147">
        <v>3.2379999999999999E-2</v>
      </c>
      <c r="X20" s="146">
        <v>6.9980000000000001E-2</v>
      </c>
      <c r="Y20" s="147">
        <v>4.1029999999999997E-2</v>
      </c>
      <c r="Z20" s="147">
        <v>3.1690000000000003E-2</v>
      </c>
      <c r="AA20" s="147">
        <v>3.0440000000000002E-2</v>
      </c>
      <c r="AB20" s="146">
        <v>2.7400000000000001E-2</v>
      </c>
    </row>
    <row r="21" spans="1:28" s="3" customFormat="1" x14ac:dyDescent="0.25">
      <c r="A21" s="2">
        <v>2014</v>
      </c>
      <c r="B21" s="147">
        <v>2.2869999999999998E-2</v>
      </c>
      <c r="C21" s="147">
        <v>3.1649999999999998E-2</v>
      </c>
      <c r="D21" s="146">
        <v>6.4460000000000003E-2</v>
      </c>
      <c r="E21" s="146">
        <v>5.314E-2</v>
      </c>
      <c r="F21" s="147">
        <v>4.4209999999999999E-2</v>
      </c>
      <c r="G21" s="146">
        <v>3.1110000000000002E-2</v>
      </c>
      <c r="H21" s="146">
        <v>3.0130000000000001E-2</v>
      </c>
      <c r="I21" s="146">
        <v>2.4709999999999999E-2</v>
      </c>
      <c r="J21" s="147">
        <v>1.8079999999999999E-2</v>
      </c>
      <c r="K21" s="147">
        <v>2.9569999999999999E-2</v>
      </c>
      <c r="L21" s="146">
        <v>2.4980000000000002E-2</v>
      </c>
      <c r="M21" s="147">
        <v>3.5040000000000002E-2</v>
      </c>
      <c r="N21" s="146">
        <v>6.6549999999999998E-2</v>
      </c>
      <c r="O21" s="147">
        <v>3.4140000000000004E-2</v>
      </c>
      <c r="P21" s="147">
        <v>3.1850000000000003E-2</v>
      </c>
      <c r="Q21" s="146">
        <v>3.2759999999999997E-2</v>
      </c>
      <c r="R21" s="147">
        <v>2.1429999999999998E-2</v>
      </c>
      <c r="S21" s="147">
        <v>1.993E-2</v>
      </c>
      <c r="T21" s="146">
        <v>3.9550000000000002E-2</v>
      </c>
      <c r="U21" s="147">
        <v>3.3750000000000002E-2</v>
      </c>
      <c r="V21" s="146">
        <v>5.1289999999999995E-2</v>
      </c>
      <c r="W21" s="147">
        <v>3.1890000000000002E-2</v>
      </c>
      <c r="X21" s="146">
        <v>5.0789999999999995E-2</v>
      </c>
      <c r="Y21" s="147">
        <v>3.4119999999999998E-2</v>
      </c>
      <c r="Z21" s="147">
        <v>3.2099999999999997E-2</v>
      </c>
      <c r="AA21" s="147">
        <v>2.9609999999999997E-2</v>
      </c>
      <c r="AB21" s="146">
        <v>2.2370000000000001E-2</v>
      </c>
    </row>
    <row r="22" spans="1:28" s="3" customFormat="1" x14ac:dyDescent="0.25">
      <c r="A22" s="2">
        <v>2015</v>
      </c>
      <c r="B22" s="147">
        <v>2.0230000000000001E-2</v>
      </c>
      <c r="C22" s="147">
        <v>2.4889999999999999E-2</v>
      </c>
      <c r="D22" s="146">
        <v>5.79E-2</v>
      </c>
      <c r="E22" s="146">
        <v>5.1550000000000006E-2</v>
      </c>
      <c r="F22" s="147">
        <v>3.6170000000000001E-2</v>
      </c>
      <c r="G22" s="146">
        <v>2.6000000000000002E-2</v>
      </c>
      <c r="H22" s="146">
        <v>2.7469999999999998E-2</v>
      </c>
      <c r="I22" s="146">
        <v>2.2780000000000002E-2</v>
      </c>
      <c r="J22" s="147">
        <v>1.359E-2</v>
      </c>
      <c r="K22" s="147">
        <v>2.3109999999999999E-2</v>
      </c>
      <c r="L22" s="146">
        <v>1.949E-2</v>
      </c>
      <c r="M22" s="147">
        <v>3.4089999999999995E-2</v>
      </c>
      <c r="N22" s="146">
        <v>5.466E-2</v>
      </c>
      <c r="O22" s="147">
        <v>3.4980000000000004E-2</v>
      </c>
      <c r="P22" s="147">
        <v>2.6869999999999998E-2</v>
      </c>
      <c r="Q22" s="147">
        <v>3.0990000000000004E-2</v>
      </c>
      <c r="R22" s="147">
        <v>1.8790000000000001E-2</v>
      </c>
      <c r="S22" s="147">
        <v>1.8890000000000001E-2</v>
      </c>
      <c r="T22" s="146">
        <v>2.9149999999999999E-2</v>
      </c>
      <c r="U22" s="147">
        <v>2.9340000000000001E-2</v>
      </c>
      <c r="V22" s="146">
        <v>4.3929999999999997E-2</v>
      </c>
      <c r="W22" s="147">
        <v>2.383E-2</v>
      </c>
      <c r="X22" s="146">
        <v>3.9890000000000002E-2</v>
      </c>
      <c r="Y22" s="147">
        <v>2.7280000000000002E-2</v>
      </c>
      <c r="Z22" s="147">
        <v>2.6680000000000002E-2</v>
      </c>
      <c r="AA22" s="147">
        <v>2.2440000000000002E-2</v>
      </c>
      <c r="AB22" s="146">
        <v>1.661E-2</v>
      </c>
    </row>
    <row r="23" spans="1:28" s="3" customFormat="1" x14ac:dyDescent="0.25">
      <c r="A23" s="2">
        <v>2016</v>
      </c>
      <c r="B23" s="147">
        <v>1.9259999999999999E-2</v>
      </c>
      <c r="C23" s="147">
        <v>2.1059999999999999E-2</v>
      </c>
      <c r="D23" s="146">
        <v>4.8490000000000005E-2</v>
      </c>
      <c r="E23" s="146">
        <v>4.7230000000000001E-2</v>
      </c>
      <c r="F23" s="147">
        <v>3.0750000000000003E-2</v>
      </c>
      <c r="G23" s="146">
        <v>2.3119999999999998E-2</v>
      </c>
      <c r="H23" s="146">
        <v>2.5399999999999999E-2</v>
      </c>
      <c r="I23" s="146">
        <v>2.3119999999999998E-2</v>
      </c>
      <c r="J23" s="147">
        <v>1.153E-2</v>
      </c>
      <c r="K23" s="147">
        <v>1.874E-2</v>
      </c>
      <c r="L23" s="146">
        <v>1.7610000000000001E-2</v>
      </c>
      <c r="M23" s="147">
        <v>3.3000000000000002E-2</v>
      </c>
      <c r="N23" s="146">
        <v>5.0290000000000001E-2</v>
      </c>
      <c r="O23" s="147">
        <v>3.2660000000000002E-2</v>
      </c>
      <c r="P23" s="147">
        <v>2.1949999999999997E-2</v>
      </c>
      <c r="Q23" s="147">
        <v>2.9849999999999998E-2</v>
      </c>
      <c r="R23" s="147">
        <v>1.951E-2</v>
      </c>
      <c r="S23" s="147">
        <v>1.6830000000000001E-2</v>
      </c>
      <c r="T23" s="146">
        <v>2.6239999999999999E-2</v>
      </c>
      <c r="U23" s="147">
        <v>2.5870000000000001E-2</v>
      </c>
      <c r="V23" s="146">
        <v>4.4509999999999994E-2</v>
      </c>
      <c r="W23" s="147">
        <v>1.9450000000000002E-2</v>
      </c>
      <c r="X23" s="146">
        <v>3.4720000000000001E-2</v>
      </c>
      <c r="Y23" s="147">
        <v>2.0330000000000001E-2</v>
      </c>
      <c r="Z23" s="147">
        <v>2.3300000000000001E-2</v>
      </c>
      <c r="AA23" s="147">
        <v>2.0110000000000003E-2</v>
      </c>
      <c r="AB23" s="146">
        <v>1.5990000000000001E-2</v>
      </c>
    </row>
    <row r="24" spans="1:28" s="3" customFormat="1" x14ac:dyDescent="0.25">
      <c r="A24" s="2">
        <v>2017</v>
      </c>
      <c r="B24" s="147">
        <v>1.8859999999999998E-2</v>
      </c>
      <c r="C24" s="147">
        <v>2.0920000000000001E-2</v>
      </c>
      <c r="D24" s="146">
        <v>3.9209999999999995E-2</v>
      </c>
      <c r="E24" s="146">
        <v>4.0730000000000002E-2</v>
      </c>
      <c r="F24" s="147">
        <v>2.7679999999999996E-2</v>
      </c>
      <c r="G24" s="146">
        <v>2.308E-2</v>
      </c>
      <c r="H24" s="146">
        <v>2.2519999999999998E-2</v>
      </c>
      <c r="I24" s="146">
        <v>2.366E-2</v>
      </c>
      <c r="J24" s="147">
        <v>1.0320000000000001E-2</v>
      </c>
      <c r="K24" s="147">
        <v>1.5969999999999998E-2</v>
      </c>
      <c r="L24" s="146">
        <v>1.8280000000000001E-2</v>
      </c>
      <c r="M24" s="147">
        <v>3.0099999999999998E-2</v>
      </c>
      <c r="N24" s="146">
        <v>4.471E-2</v>
      </c>
      <c r="O24" s="147">
        <v>3.1869999999999996E-2</v>
      </c>
      <c r="P24" s="147">
        <v>2.0649999999999998E-2</v>
      </c>
      <c r="Q24" s="147">
        <v>2.665E-2</v>
      </c>
      <c r="R24" s="147">
        <v>2.0150000000000001E-2</v>
      </c>
      <c r="S24" s="147">
        <v>1.745E-2</v>
      </c>
      <c r="T24" s="146">
        <v>2.9309999999999999E-2</v>
      </c>
      <c r="U24" s="147">
        <v>2.4080000000000001E-2</v>
      </c>
      <c r="V24" s="146">
        <v>4.3979999999999998E-2</v>
      </c>
      <c r="W24" s="147">
        <v>1.653E-2</v>
      </c>
      <c r="X24" s="146">
        <v>3.6949999999999997E-2</v>
      </c>
      <c r="Y24" s="147">
        <v>1.8189999999999998E-2</v>
      </c>
      <c r="Z24" s="147">
        <v>2.419E-2</v>
      </c>
      <c r="AA24" s="147">
        <v>1.9480000000000001E-2</v>
      </c>
      <c r="AB24" s="146">
        <v>1.576E-2</v>
      </c>
    </row>
    <row r="25" spans="1:28" s="3" customFormat="1" x14ac:dyDescent="0.25">
      <c r="A25" s="8">
        <v>2018</v>
      </c>
      <c r="B25" s="147">
        <v>1.8349999999999998E-2</v>
      </c>
      <c r="C25" s="147">
        <v>1.898E-2</v>
      </c>
      <c r="D25" s="147">
        <v>3.4110000000000001E-2</v>
      </c>
      <c r="E25" s="147">
        <v>3.6629999999999996E-2</v>
      </c>
      <c r="F25" s="147">
        <v>2.3889999999999998E-2</v>
      </c>
      <c r="G25" s="147">
        <v>2.6579999999999999E-2</v>
      </c>
      <c r="H25" s="147">
        <v>2.2160000000000003E-2</v>
      </c>
      <c r="I25" s="147">
        <v>2.5019999999999997E-2</v>
      </c>
      <c r="J25" s="147">
        <v>8.9200000000000008E-3</v>
      </c>
      <c r="K25" s="147">
        <v>1.5469999999999999E-2</v>
      </c>
      <c r="L25" s="147">
        <v>1.8710000000000001E-2</v>
      </c>
      <c r="M25" s="147">
        <v>3.0099999999999998E-2</v>
      </c>
      <c r="N25" s="147">
        <v>4.4290000000000003E-2</v>
      </c>
      <c r="O25" s="147">
        <v>3.005E-2</v>
      </c>
      <c r="P25" s="147">
        <v>1.8579999999999999E-2</v>
      </c>
      <c r="Q25" s="147">
        <v>2.6309999999999997E-2</v>
      </c>
      <c r="R25" s="147">
        <v>2.2269999999999998E-2</v>
      </c>
      <c r="S25" s="147">
        <v>1.7390000000000003E-2</v>
      </c>
      <c r="T25" s="147">
        <v>2.6629999999999997E-2</v>
      </c>
      <c r="U25" s="147">
        <v>2.4E-2</v>
      </c>
      <c r="V25" s="147">
        <v>4.3560000000000001E-2</v>
      </c>
      <c r="W25" s="147">
        <v>1.4079999999999999E-2</v>
      </c>
      <c r="X25" s="147">
        <v>5.2249999999999998E-2</v>
      </c>
      <c r="Y25" s="147">
        <v>1.5469999999999999E-2</v>
      </c>
      <c r="Z25" s="147">
        <v>2.426E-2</v>
      </c>
      <c r="AA25" s="147">
        <v>1.967E-2</v>
      </c>
      <c r="AB25" s="147">
        <v>1.5029999999999998E-2</v>
      </c>
    </row>
    <row r="26" spans="1:28" s="3" customFormat="1" x14ac:dyDescent="0.25">
      <c r="A26" s="8">
        <v>2019</v>
      </c>
      <c r="B26" s="147">
        <v>1.6279999999999999E-2</v>
      </c>
      <c r="C26" s="147">
        <v>1.7809999999999999E-2</v>
      </c>
      <c r="D26" s="147">
        <v>3.1030000000000002E-2</v>
      </c>
      <c r="E26" s="147">
        <v>3.0139999999999997E-2</v>
      </c>
      <c r="F26" s="147">
        <v>2.1030000000000004E-2</v>
      </c>
      <c r="G26" s="147">
        <v>2.7839999999999997E-2</v>
      </c>
      <c r="H26" s="147">
        <v>1.8769999999999998E-2</v>
      </c>
      <c r="I26" s="147">
        <v>2.5579999999999999E-2</v>
      </c>
      <c r="J26" s="147">
        <v>8.0300000000000007E-3</v>
      </c>
      <c r="K26" s="147">
        <v>1.363E-2</v>
      </c>
      <c r="L26" s="147">
        <v>1.5180000000000001E-2</v>
      </c>
      <c r="M26" s="147">
        <v>3.1150000000000001E-2</v>
      </c>
      <c r="N26" s="147">
        <v>4.6460000000000001E-2</v>
      </c>
      <c r="O26" s="147">
        <v>2.9319999999999999E-2</v>
      </c>
      <c r="P26" s="147">
        <v>1.6899999999999998E-2</v>
      </c>
      <c r="Q26" s="147">
        <v>2.6800000000000001E-2</v>
      </c>
      <c r="R26" s="147">
        <v>2.368E-2</v>
      </c>
      <c r="S26" s="147">
        <v>1.5269999999999999E-2</v>
      </c>
      <c r="T26" s="147">
        <v>2.5819999999999999E-2</v>
      </c>
      <c r="U26" s="147">
        <v>2.2709999999999998E-2</v>
      </c>
      <c r="V26" s="147">
        <v>4.3179999999999996E-2</v>
      </c>
      <c r="W26" s="147">
        <v>1.2199999999999999E-2</v>
      </c>
      <c r="X26" s="147">
        <v>5.5359999999999993E-2</v>
      </c>
      <c r="Y26" s="147">
        <v>1.376E-2</v>
      </c>
      <c r="Z26" s="147">
        <v>2.3359999999999999E-2</v>
      </c>
      <c r="AA26" s="147">
        <v>1.9879999999999998E-2</v>
      </c>
      <c r="AB26" s="147">
        <v>1.5180000000000001E-2</v>
      </c>
    </row>
    <row r="27" spans="1:28" s="3" customFormat="1" x14ac:dyDescent="0.25">
      <c r="A27" s="2">
        <v>2020</v>
      </c>
      <c r="B27" s="49">
        <v>1.3375000000000001E-2</v>
      </c>
      <c r="C27" s="49">
        <v>1.5733333333333332E-2</v>
      </c>
      <c r="D27" s="49">
        <v>2.8833333333333332E-2</v>
      </c>
      <c r="E27" s="49">
        <v>2.8558333333333335E-2</v>
      </c>
      <c r="F27" s="49">
        <v>2.0766666666666669E-2</v>
      </c>
      <c r="G27" s="49">
        <v>2.3550000000000001E-2</v>
      </c>
      <c r="H27" s="49">
        <v>1.7308333333333332E-2</v>
      </c>
      <c r="I27" s="49">
        <v>2.5166666666666667E-2</v>
      </c>
      <c r="J27" s="49">
        <v>7.8500000000000011E-3</v>
      </c>
      <c r="K27" s="49">
        <v>1.26E-2</v>
      </c>
      <c r="L27" s="49">
        <v>1.2491666666666668E-2</v>
      </c>
      <c r="M27" s="49">
        <v>2.8549999999999999E-2</v>
      </c>
      <c r="N27" s="49">
        <v>4.0524999999999992E-2</v>
      </c>
      <c r="O27" s="49">
        <v>2.8091666666666668E-2</v>
      </c>
      <c r="P27" s="49">
        <v>1.3208333333333336E-2</v>
      </c>
      <c r="Q27" s="49">
        <v>2.6633333333333335E-2</v>
      </c>
      <c r="R27" s="49">
        <v>2.3258333333333332E-2</v>
      </c>
      <c r="S27" s="49">
        <v>1.3366666666666667E-2</v>
      </c>
      <c r="T27" s="49">
        <v>2.4583333333333336E-2</v>
      </c>
      <c r="U27" s="49">
        <v>1.8875000000000003E-2</v>
      </c>
      <c r="V27" s="49">
        <v>3.4733333333333331E-2</v>
      </c>
      <c r="W27" s="49">
        <v>9.9666666666666671E-3</v>
      </c>
      <c r="X27" s="49">
        <v>5.150833333333333E-2</v>
      </c>
      <c r="Y27" s="49">
        <v>1.1225000000000001E-2</v>
      </c>
      <c r="Z27" s="49">
        <v>2.1150000000000002E-2</v>
      </c>
      <c r="AA27" s="49">
        <v>1.7333333333333333E-2</v>
      </c>
      <c r="AB27" s="49">
        <v>1.49E-2</v>
      </c>
    </row>
    <row r="28" spans="1:28" s="3" customFormat="1" x14ac:dyDescent="0.25">
      <c r="A28" s="4"/>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7"/>
      <c r="Z28" s="147"/>
      <c r="AA28" s="49"/>
    </row>
    <row r="29" spans="1:28" s="3" customFormat="1" x14ac:dyDescent="0.25">
      <c r="A29" s="4"/>
    </row>
    <row r="30" spans="1:28" x14ac:dyDescent="0.25">
      <c r="A30" s="4"/>
      <c r="H30" s="81"/>
      <c r="I30" s="81"/>
      <c r="J30" s="81"/>
      <c r="K30" s="81"/>
      <c r="L30" s="81"/>
      <c r="M30" s="81"/>
      <c r="N30" s="81"/>
      <c r="O30" s="81"/>
      <c r="P30" s="81"/>
      <c r="Q30" s="81"/>
      <c r="R30" s="81"/>
      <c r="S30" s="81"/>
      <c r="T30" s="81"/>
      <c r="U30" s="81"/>
      <c r="V30" s="81"/>
      <c r="W30" s="81"/>
      <c r="X30" s="81"/>
      <c r="Y30" s="81"/>
      <c r="Z30" s="81"/>
    </row>
  </sheetData>
  <pageMargins left="0.7" right="0.7" top="0.75" bottom="0.75" header="0.3" footer="0.3"/>
  <pageSetup paperSize="9" orientation="portrait" horizontalDpi="525" verticalDpi="52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AAFC-53E4-486F-BBD0-62492A079BEB}">
  <dimension ref="A1:AB28"/>
  <sheetViews>
    <sheetView topLeftCell="F1" workbookViewId="0">
      <selection activeCell="G19" sqref="G19"/>
    </sheetView>
  </sheetViews>
  <sheetFormatPr defaultRowHeight="15" x14ac:dyDescent="0.25"/>
  <sheetData>
    <row r="1" spans="1:28"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8">
        <v>2018</v>
      </c>
      <c r="Z1" s="8">
        <v>2019</v>
      </c>
      <c r="AA1" s="2">
        <v>2020</v>
      </c>
      <c r="AB1" s="4"/>
    </row>
    <row r="2" spans="1:28" x14ac:dyDescent="0.25">
      <c r="A2" s="4" t="s">
        <v>52</v>
      </c>
      <c r="B2" s="146">
        <v>8.1560000000000007E-2</v>
      </c>
      <c r="C2" s="146">
        <v>6.6229999999999997E-2</v>
      </c>
      <c r="D2" s="146">
        <v>6.0860000000000004E-2</v>
      </c>
      <c r="E2" s="146">
        <v>5.9200000000000003E-2</v>
      </c>
      <c r="F2" s="146">
        <v>5.015E-2</v>
      </c>
      <c r="G2" s="147">
        <v>5.8650000000000001E-2</v>
      </c>
      <c r="H2" s="147">
        <v>5.9349999999999993E-2</v>
      </c>
      <c r="I2" s="147">
        <v>5.3559999999999997E-2</v>
      </c>
      <c r="J2" s="147">
        <v>4.4069999999999998E-2</v>
      </c>
      <c r="K2" s="147">
        <v>3.9009999999999996E-2</v>
      </c>
      <c r="L2" s="147">
        <v>3.576E-2</v>
      </c>
      <c r="M2" s="147">
        <v>3.8039999999999997E-2</v>
      </c>
      <c r="N2" s="147">
        <v>4.7899999999999998E-2</v>
      </c>
      <c r="O2" s="147">
        <v>5.3170000000000002E-2</v>
      </c>
      <c r="P2" s="147">
        <v>3.7060000000000003E-2</v>
      </c>
      <c r="Q2" s="147">
        <v>2.7130000000000001E-2</v>
      </c>
      <c r="R2" s="147">
        <v>2.8580000000000001E-2</v>
      </c>
      <c r="S2" s="147">
        <v>2.7140000000000001E-2</v>
      </c>
      <c r="T2" s="147">
        <v>2.3940000000000003E-2</v>
      </c>
      <c r="U2" s="147">
        <v>2.2869999999999998E-2</v>
      </c>
      <c r="V2" s="147">
        <v>2.0230000000000001E-2</v>
      </c>
      <c r="W2" s="147">
        <v>1.9259999999999999E-2</v>
      </c>
      <c r="X2" s="147">
        <v>1.8859999999999998E-2</v>
      </c>
      <c r="Y2" s="147">
        <v>1.8349999999999998E-2</v>
      </c>
      <c r="Z2" s="147">
        <v>1.6279999999999999E-2</v>
      </c>
      <c r="AA2" s="49">
        <v>1.3375000000000001E-2</v>
      </c>
      <c r="AB2" s="146"/>
    </row>
    <row r="3" spans="1:28" x14ac:dyDescent="0.25">
      <c r="A3" s="4" t="s">
        <v>78</v>
      </c>
      <c r="B3" s="146">
        <v>7.6109999999999997E-2</v>
      </c>
      <c r="C3" s="146">
        <v>6.1249999999999999E-2</v>
      </c>
      <c r="D3" s="146">
        <v>5.3650000000000003E-2</v>
      </c>
      <c r="E3" s="146">
        <v>5.2320000000000005E-2</v>
      </c>
      <c r="F3" s="146">
        <v>5.1070000000000004E-2</v>
      </c>
      <c r="G3" s="147">
        <v>6.4630000000000007E-2</v>
      </c>
      <c r="H3" s="147">
        <v>6.3689999999999997E-2</v>
      </c>
      <c r="I3" s="147">
        <v>5.7830000000000006E-2</v>
      </c>
      <c r="J3" s="147">
        <v>4.5350000000000001E-2</v>
      </c>
      <c r="K3" s="147">
        <v>3.9879999999999999E-2</v>
      </c>
      <c r="L3" s="147">
        <v>3.7170000000000002E-2</v>
      </c>
      <c r="M3" s="147">
        <v>4.1149999999999999E-2</v>
      </c>
      <c r="N3" s="147">
        <v>4.6929999999999999E-2</v>
      </c>
      <c r="O3" s="147">
        <v>5.0869999999999999E-2</v>
      </c>
      <c r="P3" s="147">
        <v>3.993E-2</v>
      </c>
      <c r="Q3" s="147">
        <v>3.4970000000000001E-2</v>
      </c>
      <c r="R3" s="147">
        <v>3.8740000000000004E-2</v>
      </c>
      <c r="S3" s="147">
        <v>3.6389999999999999E-2</v>
      </c>
      <c r="T3" s="147">
        <v>3.44E-2</v>
      </c>
      <c r="U3" s="147">
        <v>3.1649999999999998E-2</v>
      </c>
      <c r="V3" s="147">
        <v>2.4889999999999999E-2</v>
      </c>
      <c r="W3" s="147">
        <v>2.1059999999999999E-2</v>
      </c>
      <c r="X3" s="147">
        <v>2.0920000000000001E-2</v>
      </c>
      <c r="Y3" s="147">
        <v>1.898E-2</v>
      </c>
      <c r="Z3" s="147">
        <v>1.7809999999999999E-2</v>
      </c>
      <c r="AA3" s="49">
        <v>1.5733333333333332E-2</v>
      </c>
      <c r="AB3" s="146"/>
    </row>
    <row r="4" spans="1:28" x14ac:dyDescent="0.25">
      <c r="A4" s="5" t="s">
        <v>79</v>
      </c>
      <c r="B4" s="146">
        <v>0.77927999999999997</v>
      </c>
      <c r="C4" s="146">
        <v>2.8962599999999998</v>
      </c>
      <c r="D4" s="146">
        <v>2.11585</v>
      </c>
      <c r="E4" s="146">
        <v>0.1265</v>
      </c>
      <c r="F4" s="146">
        <v>0.11929000000000001</v>
      </c>
      <c r="G4" s="146">
        <v>9.8049999999999998E-2</v>
      </c>
      <c r="H4" s="146">
        <v>9.3439999999999995E-2</v>
      </c>
      <c r="I4" s="146">
        <v>7.8449999999999992E-2</v>
      </c>
      <c r="J4" s="146">
        <v>7.5620000000000007E-2</v>
      </c>
      <c r="K4" s="146">
        <v>7.7199999999999991E-2</v>
      </c>
      <c r="L4" s="146">
        <v>7.4649999999999994E-2</v>
      </c>
      <c r="M4" s="146">
        <v>7.5979999999999992E-2</v>
      </c>
      <c r="N4" s="146">
        <v>8.2810000000000009E-2</v>
      </c>
      <c r="O4" s="146">
        <v>0.10077999999999999</v>
      </c>
      <c r="P4" s="146">
        <v>0.10525999999999999</v>
      </c>
      <c r="Q4" s="146">
        <v>9.5410000000000009E-2</v>
      </c>
      <c r="R4" s="146">
        <v>9.0770000000000003E-2</v>
      </c>
      <c r="S4" s="146">
        <v>7.9570000000000002E-2</v>
      </c>
      <c r="T4" s="146">
        <v>6.9879999999999998E-2</v>
      </c>
      <c r="U4" s="146">
        <v>6.4460000000000003E-2</v>
      </c>
      <c r="V4" s="146">
        <v>5.79E-2</v>
      </c>
      <c r="W4" s="146">
        <v>4.8490000000000005E-2</v>
      </c>
      <c r="X4" s="146">
        <v>3.9209999999999995E-2</v>
      </c>
      <c r="Y4" s="147">
        <v>3.4110000000000001E-2</v>
      </c>
      <c r="Z4" s="147">
        <v>3.1030000000000002E-2</v>
      </c>
      <c r="AA4" s="49">
        <v>2.8833333333333332E-2</v>
      </c>
      <c r="AB4" s="146"/>
    </row>
    <row r="5" spans="1:28" x14ac:dyDescent="0.25">
      <c r="A5" s="5" t="s">
        <v>80</v>
      </c>
      <c r="B5" s="148"/>
      <c r="C5" s="148"/>
      <c r="D5" s="148"/>
      <c r="E5" s="148"/>
      <c r="F5" s="148"/>
      <c r="G5" s="148"/>
      <c r="H5" s="148"/>
      <c r="I5" s="148"/>
      <c r="J5" s="148"/>
      <c r="K5" s="148"/>
      <c r="L5" s="146">
        <v>0.10183999999999999</v>
      </c>
      <c r="M5" s="146">
        <v>7.9170000000000004E-2</v>
      </c>
      <c r="N5" s="146">
        <v>8.5089999999999999E-2</v>
      </c>
      <c r="O5" s="146">
        <v>9.9350000000000008E-2</v>
      </c>
      <c r="P5" s="146">
        <v>0.12068</v>
      </c>
      <c r="Q5" s="146">
        <v>7.2469999999999993E-2</v>
      </c>
      <c r="R5" s="146">
        <v>7.5240000000000001E-2</v>
      </c>
      <c r="S5" s="146">
        <v>7.9869999999999997E-2</v>
      </c>
      <c r="T5" s="146">
        <v>5.8749999999999997E-2</v>
      </c>
      <c r="U5" s="146">
        <v>5.314E-2</v>
      </c>
      <c r="V5" s="146">
        <v>5.1550000000000006E-2</v>
      </c>
      <c r="W5" s="146">
        <v>4.7230000000000001E-2</v>
      </c>
      <c r="X5" s="146">
        <v>4.0730000000000002E-2</v>
      </c>
      <c r="Y5" s="147">
        <v>3.6629999999999996E-2</v>
      </c>
      <c r="Z5" s="147">
        <v>3.0139999999999997E-2</v>
      </c>
      <c r="AA5" s="49">
        <v>2.8558333333333335E-2</v>
      </c>
      <c r="AB5" s="146"/>
    </row>
    <row r="6" spans="1:28" x14ac:dyDescent="0.25">
      <c r="A6" s="5" t="s">
        <v>81</v>
      </c>
      <c r="B6" s="148"/>
      <c r="C6" s="148"/>
      <c r="D6" s="148"/>
      <c r="E6" s="148"/>
      <c r="F6" s="148"/>
      <c r="G6" s="147"/>
      <c r="H6" s="147">
        <v>7.7740000000000004E-2</v>
      </c>
      <c r="I6" s="147">
        <v>6.7539999999999989E-2</v>
      </c>
      <c r="J6" s="147">
        <v>6.0629999999999996E-2</v>
      </c>
      <c r="K6" s="147">
        <v>6.6130000000000008E-2</v>
      </c>
      <c r="L6" s="147">
        <v>5.901E-2</v>
      </c>
      <c r="M6" s="147">
        <v>5.4469999999999998E-2</v>
      </c>
      <c r="N6" s="147">
        <v>5.6130000000000006E-2</v>
      </c>
      <c r="O6" s="146">
        <v>6.4299999999999996E-2</v>
      </c>
      <c r="P6" s="147">
        <v>5.5660000000000001E-2</v>
      </c>
      <c r="Q6" s="147">
        <v>4.3520000000000003E-2</v>
      </c>
      <c r="R6" s="147">
        <v>5.0819999999999997E-2</v>
      </c>
      <c r="S6" s="147">
        <v>5.2260000000000001E-2</v>
      </c>
      <c r="T6" s="147">
        <v>4.9080000000000006E-2</v>
      </c>
      <c r="U6" s="147">
        <v>4.4209999999999999E-2</v>
      </c>
      <c r="V6" s="147">
        <v>3.6170000000000001E-2</v>
      </c>
      <c r="W6" s="147">
        <v>3.0750000000000003E-2</v>
      </c>
      <c r="X6" s="147">
        <v>2.7679999999999996E-2</v>
      </c>
      <c r="Y6" s="147">
        <v>2.3889999999999998E-2</v>
      </c>
      <c r="Z6" s="147">
        <v>2.1030000000000004E-2</v>
      </c>
      <c r="AA6" s="49">
        <v>2.0766666666666669E-2</v>
      </c>
      <c r="AB6" s="146"/>
    </row>
    <row r="7" spans="1:28" x14ac:dyDescent="0.25">
      <c r="A7" s="5" t="s">
        <v>103</v>
      </c>
      <c r="B7" s="146">
        <v>0.12512999999999999</v>
      </c>
      <c r="C7" s="146">
        <v>0.12839</v>
      </c>
      <c r="D7" s="146">
        <v>0.15039</v>
      </c>
      <c r="E7" s="146">
        <v>0.14479</v>
      </c>
      <c r="F7" s="146">
        <v>8.5969999999999991E-2</v>
      </c>
      <c r="G7" s="146">
        <v>6.9919999999999996E-2</v>
      </c>
      <c r="H7" s="146">
        <v>6.8460000000000007E-2</v>
      </c>
      <c r="I7" s="146">
        <v>5.8590000000000003E-2</v>
      </c>
      <c r="J7" s="146">
        <v>4.9820000000000003E-2</v>
      </c>
      <c r="K7" s="146">
        <v>5.3719999999999997E-2</v>
      </c>
      <c r="L7" s="146">
        <v>4.6649999999999997E-2</v>
      </c>
      <c r="M7" s="146">
        <v>4.4839999999999998E-2</v>
      </c>
      <c r="N7" s="146">
        <v>4.8019999999999993E-2</v>
      </c>
      <c r="O7" s="146">
        <v>5.4809999999999998E-2</v>
      </c>
      <c r="P7" s="146">
        <v>5.5140000000000002E-2</v>
      </c>
      <c r="Q7" s="146">
        <v>5.0010000000000006E-2</v>
      </c>
      <c r="R7" s="146">
        <v>4.2750000000000003E-2</v>
      </c>
      <c r="S7" s="146">
        <v>3.7589999999999998E-2</v>
      </c>
      <c r="T7" s="146">
        <v>3.3599999999999998E-2</v>
      </c>
      <c r="U7" s="146">
        <v>3.1110000000000002E-2</v>
      </c>
      <c r="V7" s="146">
        <v>2.6000000000000002E-2</v>
      </c>
      <c r="W7" s="146">
        <v>2.3119999999999998E-2</v>
      </c>
      <c r="X7" s="146">
        <v>2.308E-2</v>
      </c>
      <c r="Y7" s="147">
        <v>2.6579999999999999E-2</v>
      </c>
      <c r="Z7" s="147">
        <v>2.7839999999999997E-2</v>
      </c>
      <c r="AA7" s="49">
        <v>2.3550000000000001E-2</v>
      </c>
      <c r="AB7" s="146"/>
    </row>
    <row r="8" spans="1:28" x14ac:dyDescent="0.25">
      <c r="A8" s="4" t="s">
        <v>82</v>
      </c>
      <c r="B8" s="146">
        <v>9.4529999999999989E-2</v>
      </c>
      <c r="C8" s="146">
        <v>8.0440000000000011E-2</v>
      </c>
      <c r="D8" s="146">
        <v>7.2499999999999995E-2</v>
      </c>
      <c r="E8" s="146">
        <v>6.497E-2</v>
      </c>
      <c r="F8" s="146">
        <v>6.0659999999999999E-2</v>
      </c>
      <c r="G8" s="146">
        <v>7.041E-2</v>
      </c>
      <c r="H8" s="146">
        <v>6.6290000000000002E-2</v>
      </c>
      <c r="I8" s="146">
        <v>6.2729999999999994E-2</v>
      </c>
      <c r="J8" s="146">
        <v>5.0869999999999999E-2</v>
      </c>
      <c r="K8" s="146">
        <v>4.4330000000000001E-2</v>
      </c>
      <c r="L8" s="146">
        <v>4.1820000000000003E-2</v>
      </c>
      <c r="M8" s="146">
        <v>5.0099999999999999E-2</v>
      </c>
      <c r="N8" s="146">
        <v>5.9960000000000006E-2</v>
      </c>
      <c r="O8" s="146">
        <v>6.5390000000000004E-2</v>
      </c>
      <c r="P8" s="146">
        <v>4.2689999999999999E-2</v>
      </c>
      <c r="Q8" s="146">
        <v>3.5810000000000002E-2</v>
      </c>
      <c r="R8" s="146">
        <v>3.8589999999999999E-2</v>
      </c>
      <c r="S8" s="146">
        <v>3.397E-2</v>
      </c>
      <c r="T8" s="146">
        <v>3.4189999999999998E-2</v>
      </c>
      <c r="U8" s="146">
        <v>3.0130000000000001E-2</v>
      </c>
      <c r="V8" s="146">
        <v>2.7469999999999998E-2</v>
      </c>
      <c r="W8" s="146">
        <v>2.5399999999999999E-2</v>
      </c>
      <c r="X8" s="146">
        <v>2.2519999999999998E-2</v>
      </c>
      <c r="Y8" s="147">
        <v>2.2160000000000003E-2</v>
      </c>
      <c r="Z8" s="147">
        <v>1.8769999999999998E-2</v>
      </c>
      <c r="AA8" s="49">
        <v>1.7308333333333332E-2</v>
      </c>
      <c r="AB8" s="146"/>
    </row>
    <row r="9" spans="1:28" x14ac:dyDescent="0.25">
      <c r="A9" s="5" t="s">
        <v>83</v>
      </c>
      <c r="B9" s="148"/>
      <c r="C9" s="148"/>
      <c r="D9" s="146">
        <v>0.12826000000000001</v>
      </c>
      <c r="E9" s="146">
        <v>0.18336</v>
      </c>
      <c r="F9" s="146">
        <v>0.13736999999999999</v>
      </c>
      <c r="G9" s="146">
        <v>0.10323</v>
      </c>
      <c r="H9" s="146">
        <v>9.0510000000000007E-2</v>
      </c>
      <c r="I9" s="146">
        <v>7.5650000000000009E-2</v>
      </c>
      <c r="J9" s="146">
        <v>5.7200000000000001E-2</v>
      </c>
      <c r="K9" s="146">
        <v>4.5010000000000001E-2</v>
      </c>
      <c r="L9" s="146">
        <v>3.295E-2</v>
      </c>
      <c r="M9" s="146">
        <v>4.2279999999999998E-2</v>
      </c>
      <c r="N9" s="146">
        <v>5.5259999999999997E-2</v>
      </c>
      <c r="O9" s="146">
        <v>5.8280000000000005E-2</v>
      </c>
      <c r="P9" s="146">
        <v>3.9239999999999997E-2</v>
      </c>
      <c r="Q9" s="146">
        <v>3.5019999999999996E-2</v>
      </c>
      <c r="R9" s="146">
        <v>3.4259999999999999E-2</v>
      </c>
      <c r="S9" s="146">
        <v>2.9260000000000001E-2</v>
      </c>
      <c r="T9" s="146">
        <v>2.6230000000000003E-2</v>
      </c>
      <c r="U9" s="146">
        <v>2.4709999999999999E-2</v>
      </c>
      <c r="V9" s="146">
        <v>2.2780000000000002E-2</v>
      </c>
      <c r="W9" s="146">
        <v>2.3119999999999998E-2</v>
      </c>
      <c r="X9" s="146">
        <v>2.366E-2</v>
      </c>
      <c r="Y9" s="147">
        <v>2.5019999999999997E-2</v>
      </c>
      <c r="Z9" s="147">
        <v>2.5579999999999999E-2</v>
      </c>
      <c r="AA9" s="49">
        <v>2.5166666666666667E-2</v>
      </c>
      <c r="AB9" s="146"/>
    </row>
    <row r="10" spans="1:28" x14ac:dyDescent="0.25">
      <c r="A10" s="4" t="s">
        <v>84</v>
      </c>
      <c r="B10" s="146">
        <v>8.7490000000000012E-2</v>
      </c>
      <c r="C10" s="146">
        <v>6.6729999999999998E-2</v>
      </c>
      <c r="D10" s="146">
        <v>5.9109999999999996E-2</v>
      </c>
      <c r="E10" s="146">
        <v>5.6890000000000003E-2</v>
      </c>
      <c r="F10" s="146">
        <v>4.7939999999999997E-2</v>
      </c>
      <c r="G10" s="147">
        <v>6.0330000000000002E-2</v>
      </c>
      <c r="H10" s="147">
        <v>5.7259999999999998E-2</v>
      </c>
      <c r="I10" s="147">
        <v>4.7320000000000001E-2</v>
      </c>
      <c r="J10" s="147">
        <v>3.4769999999999995E-2</v>
      </c>
      <c r="K10" s="147">
        <v>3.143E-2</v>
      </c>
      <c r="L10" s="147">
        <v>3.0079999999999999E-2</v>
      </c>
      <c r="M10" s="147">
        <v>3.7069999999999999E-2</v>
      </c>
      <c r="N10" s="147">
        <v>4.7140000000000001E-2</v>
      </c>
      <c r="O10" s="147">
        <v>5.0220000000000001E-2</v>
      </c>
      <c r="P10" s="147">
        <v>2.4209999999999999E-2</v>
      </c>
      <c r="Q10" s="147">
        <v>1.985E-2</v>
      </c>
      <c r="R10" s="147">
        <v>2.4879999999999999E-2</v>
      </c>
      <c r="S10" s="147">
        <v>1.9730000000000001E-2</v>
      </c>
      <c r="T10" s="147">
        <v>1.9790000000000002E-2</v>
      </c>
      <c r="U10" s="147">
        <v>1.8079999999999999E-2</v>
      </c>
      <c r="V10" s="147">
        <v>1.359E-2</v>
      </c>
      <c r="W10" s="147">
        <v>1.153E-2</v>
      </c>
      <c r="X10" s="147">
        <v>1.0320000000000001E-2</v>
      </c>
      <c r="Y10" s="147">
        <v>8.9200000000000008E-3</v>
      </c>
      <c r="Z10" s="147">
        <v>8.0300000000000007E-3</v>
      </c>
      <c r="AA10" s="49">
        <v>7.8500000000000011E-3</v>
      </c>
      <c r="AB10" s="146"/>
    </row>
    <row r="11" spans="1:28" x14ac:dyDescent="0.25">
      <c r="A11" s="4" t="s">
        <v>85</v>
      </c>
      <c r="B11" s="146">
        <v>7.7560000000000004E-2</v>
      </c>
      <c r="C11" s="146">
        <v>6.1699999999999998E-2</v>
      </c>
      <c r="D11" s="146">
        <v>5.4130000000000005E-2</v>
      </c>
      <c r="E11" s="146">
        <v>4.8300000000000003E-2</v>
      </c>
      <c r="F11" s="146">
        <v>4.478E-2</v>
      </c>
      <c r="G11" s="147">
        <v>5.8369999999999998E-2</v>
      </c>
      <c r="H11" s="147">
        <v>5.7630000000000001E-2</v>
      </c>
      <c r="I11" s="147">
        <v>5.2080000000000001E-2</v>
      </c>
      <c r="J11" s="147">
        <v>4.428E-2</v>
      </c>
      <c r="K11" s="147">
        <v>4.0679999999999994E-2</v>
      </c>
      <c r="L11" s="147">
        <v>3.671E-2</v>
      </c>
      <c r="M11" s="147">
        <v>3.8220000000000004E-2</v>
      </c>
      <c r="N11" s="147">
        <v>4.4069999999999998E-2</v>
      </c>
      <c r="O11" s="147">
        <v>5.0130000000000001E-2</v>
      </c>
      <c r="P11" s="147">
        <v>4.3899999999999995E-2</v>
      </c>
      <c r="Q11" s="147">
        <v>3.6400000000000002E-2</v>
      </c>
      <c r="R11" s="147">
        <v>3.8030000000000001E-2</v>
      </c>
      <c r="S11" s="147">
        <v>3.7690000000000001E-2</v>
      </c>
      <c r="T11" s="147">
        <v>3.1879999999999999E-2</v>
      </c>
      <c r="U11" s="147">
        <v>2.9569999999999999E-2</v>
      </c>
      <c r="V11" s="147">
        <v>2.3109999999999999E-2</v>
      </c>
      <c r="W11" s="147">
        <v>1.874E-2</v>
      </c>
      <c r="X11" s="147">
        <v>1.5969999999999998E-2</v>
      </c>
      <c r="Y11" s="147">
        <v>1.5469999999999999E-2</v>
      </c>
      <c r="Z11" s="147">
        <v>1.363E-2</v>
      </c>
      <c r="AA11" s="49">
        <v>1.26E-2</v>
      </c>
      <c r="AB11" s="146"/>
    </row>
    <row r="12" spans="1:28" x14ac:dyDescent="0.25">
      <c r="A12" s="4" t="s">
        <v>190</v>
      </c>
      <c r="B12" s="146">
        <v>7.4340000000000003E-2</v>
      </c>
      <c r="C12" s="146">
        <v>7.1369999999999989E-2</v>
      </c>
      <c r="D12" s="146">
        <v>6.6009999999999999E-2</v>
      </c>
      <c r="E12" s="146">
        <v>6.1120000000000001E-2</v>
      </c>
      <c r="F12" s="146">
        <v>5.8430000000000003E-2</v>
      </c>
      <c r="G12" s="146">
        <v>7.145E-2</v>
      </c>
      <c r="H12" s="146">
        <v>6.386E-2</v>
      </c>
      <c r="I12" s="146">
        <v>6.2169999999999996E-2</v>
      </c>
      <c r="J12" s="146">
        <v>4.9149999999999999E-2</v>
      </c>
      <c r="K12" s="146">
        <v>4.7359999999999999E-2</v>
      </c>
      <c r="L12" s="146">
        <v>4.2630000000000001E-2</v>
      </c>
      <c r="M12" s="146">
        <v>4.6260000000000003E-2</v>
      </c>
      <c r="N12" s="146">
        <v>5.0999999999999997E-2</v>
      </c>
      <c r="O12" s="146">
        <v>5.212E-2</v>
      </c>
      <c r="P12" s="146">
        <v>4.2519999999999995E-2</v>
      </c>
      <c r="Q12" s="146">
        <v>3.7080000000000002E-2</v>
      </c>
      <c r="R12" s="146">
        <v>3.8469999999999997E-2</v>
      </c>
      <c r="S12" s="146">
        <v>3.0679999999999999E-2</v>
      </c>
      <c r="T12" s="146">
        <v>2.7629999999999998E-2</v>
      </c>
      <c r="U12" s="146">
        <v>2.4980000000000002E-2</v>
      </c>
      <c r="V12" s="146">
        <v>1.949E-2</v>
      </c>
      <c r="W12" s="146">
        <v>1.7610000000000001E-2</v>
      </c>
      <c r="X12" s="146">
        <v>1.8280000000000001E-2</v>
      </c>
      <c r="Y12" s="147">
        <v>1.8710000000000001E-2</v>
      </c>
      <c r="Z12" s="147">
        <v>1.5180000000000001E-2</v>
      </c>
      <c r="AA12" s="49">
        <v>1.2491666666666668E-2</v>
      </c>
      <c r="AB12" s="146"/>
    </row>
    <row r="13" spans="1:28" x14ac:dyDescent="0.25">
      <c r="A13" s="4" t="s">
        <v>87</v>
      </c>
      <c r="B13" s="146">
        <v>0.17215</v>
      </c>
      <c r="C13" s="146">
        <v>0.14632000000000001</v>
      </c>
      <c r="D13" s="146">
        <v>0.12096</v>
      </c>
      <c r="E13" s="146">
        <v>0.12983</v>
      </c>
      <c r="F13" s="146">
        <v>8.3219999999999988E-2</v>
      </c>
      <c r="G13" s="147">
        <v>8.2699999999999996E-2</v>
      </c>
      <c r="H13" s="147">
        <v>5.4690000000000003E-2</v>
      </c>
      <c r="I13" s="147">
        <v>4.8189999999999997E-2</v>
      </c>
      <c r="J13" s="147">
        <v>4.7800000000000002E-2</v>
      </c>
      <c r="K13" s="147">
        <v>4.5110000000000004E-2</v>
      </c>
      <c r="L13" s="147">
        <v>4.1540000000000001E-2</v>
      </c>
      <c r="M13" s="147">
        <v>4.299E-2</v>
      </c>
      <c r="N13" s="147">
        <v>4.4560000000000002E-2</v>
      </c>
      <c r="O13" s="147">
        <v>4.8090000000000001E-2</v>
      </c>
      <c r="P13" s="147">
        <v>3.943E-2</v>
      </c>
      <c r="Q13" s="147">
        <v>3.8190000000000002E-2</v>
      </c>
      <c r="R13" s="147">
        <v>5.4779999999999995E-2</v>
      </c>
      <c r="S13" s="147">
        <v>5.7119999999999997E-2</v>
      </c>
      <c r="T13" s="147">
        <v>3.9759999999999997E-2</v>
      </c>
      <c r="U13" s="147">
        <v>3.5040000000000002E-2</v>
      </c>
      <c r="V13" s="147">
        <v>3.4089999999999995E-2</v>
      </c>
      <c r="W13" s="147">
        <v>3.3000000000000002E-2</v>
      </c>
      <c r="X13" s="147">
        <v>3.0099999999999998E-2</v>
      </c>
      <c r="Y13" s="147">
        <v>3.0099999999999998E-2</v>
      </c>
      <c r="Z13" s="147">
        <v>3.1150000000000001E-2</v>
      </c>
      <c r="AA13" s="49">
        <v>2.8549999999999999E-2</v>
      </c>
      <c r="AB13" s="146"/>
    </row>
    <row r="14" spans="1:28" x14ac:dyDescent="0.25">
      <c r="A14" s="5" t="s">
        <v>88</v>
      </c>
      <c r="B14" s="146">
        <v>0.35350999999999999</v>
      </c>
      <c r="C14" s="146">
        <v>0.28917999999999999</v>
      </c>
      <c r="D14" s="146">
        <v>0.24004</v>
      </c>
      <c r="E14" s="146">
        <v>0.21658000000000002</v>
      </c>
      <c r="F14" s="146">
        <v>0.17268</v>
      </c>
      <c r="G14" s="146">
        <v>0.13813</v>
      </c>
      <c r="H14" s="146">
        <v>0.13319</v>
      </c>
      <c r="I14" s="146">
        <v>0.11756</v>
      </c>
      <c r="J14" s="146">
        <v>0.11111</v>
      </c>
      <c r="K14" s="146">
        <v>0.13617000000000001</v>
      </c>
      <c r="L14" s="146">
        <v>0.10467</v>
      </c>
      <c r="M14" s="146">
        <v>0.10410999999999999</v>
      </c>
      <c r="N14" s="146">
        <v>0.10943</v>
      </c>
      <c r="O14" s="146">
        <v>0.12085000000000001</v>
      </c>
      <c r="P14" s="146">
        <v>0.13207000000000002</v>
      </c>
      <c r="Q14" s="146">
        <v>9.2749999999999999E-2</v>
      </c>
      <c r="R14" s="146">
        <v>9.2810000000000004E-2</v>
      </c>
      <c r="S14" s="146">
        <v>0.10965999999999999</v>
      </c>
      <c r="T14" s="146">
        <v>8.5459999999999994E-2</v>
      </c>
      <c r="U14" s="146">
        <v>6.6549999999999998E-2</v>
      </c>
      <c r="V14" s="146">
        <v>5.466E-2</v>
      </c>
      <c r="W14" s="146">
        <v>5.0290000000000001E-2</v>
      </c>
      <c r="X14" s="146">
        <v>4.471E-2</v>
      </c>
      <c r="Y14" s="147">
        <v>4.4290000000000003E-2</v>
      </c>
      <c r="Z14" s="147">
        <v>4.6460000000000001E-2</v>
      </c>
      <c r="AA14" s="49">
        <v>4.0524999999999992E-2</v>
      </c>
      <c r="AB14" s="146"/>
    </row>
    <row r="15" spans="1:28" x14ac:dyDescent="0.25">
      <c r="A15" s="4" t="s">
        <v>89</v>
      </c>
      <c r="B15" s="146">
        <v>8.0820000000000003E-2</v>
      </c>
      <c r="C15" s="146">
        <v>6.8519999999999998E-2</v>
      </c>
      <c r="D15" s="146">
        <v>7.2460000000000011E-2</v>
      </c>
      <c r="E15" s="146">
        <v>7.1719999999999992E-2</v>
      </c>
      <c r="F15" s="146">
        <v>4.9970000000000001E-2</v>
      </c>
      <c r="G15" s="147">
        <v>5.2510000000000001E-2</v>
      </c>
      <c r="H15" s="147">
        <v>5.6280000000000004E-2</v>
      </c>
      <c r="I15" s="147">
        <v>4.5999999999999999E-2</v>
      </c>
      <c r="J15" s="147">
        <v>3.8109999999999998E-2</v>
      </c>
      <c r="K15" s="147">
        <v>3.4300000000000004E-2</v>
      </c>
      <c r="L15" s="147">
        <v>3.406E-2</v>
      </c>
      <c r="M15" s="147">
        <v>4.0309999999999999E-2</v>
      </c>
      <c r="N15" s="147">
        <v>4.9230000000000003E-2</v>
      </c>
      <c r="O15" s="147">
        <v>5.1589999999999997E-2</v>
      </c>
      <c r="P15" s="147">
        <v>3.0750000000000003E-2</v>
      </c>
      <c r="Q15" s="147">
        <v>3.1309999999999998E-2</v>
      </c>
      <c r="R15" s="147">
        <v>3.4430000000000002E-2</v>
      </c>
      <c r="S15" s="147">
        <v>3.2509999999999997E-2</v>
      </c>
      <c r="T15" s="147">
        <v>3.4380000000000001E-2</v>
      </c>
      <c r="U15" s="147">
        <v>3.4140000000000004E-2</v>
      </c>
      <c r="V15" s="147">
        <v>3.4980000000000004E-2</v>
      </c>
      <c r="W15" s="147">
        <v>3.2660000000000002E-2</v>
      </c>
      <c r="X15" s="147">
        <v>3.1869999999999996E-2</v>
      </c>
      <c r="Y15" s="147">
        <v>3.005E-2</v>
      </c>
      <c r="Z15" s="147">
        <v>2.9319999999999999E-2</v>
      </c>
      <c r="AA15" s="49">
        <v>2.8091666666666668E-2</v>
      </c>
      <c r="AB15" s="146"/>
    </row>
    <row r="16" spans="1:28" x14ac:dyDescent="0.25">
      <c r="A16" s="4" t="s">
        <v>90</v>
      </c>
      <c r="B16" s="146">
        <v>0.14061999999999999</v>
      </c>
      <c r="C16" s="146">
        <v>0.11779000000000001</v>
      </c>
      <c r="D16" s="146">
        <v>9.5109999999999986E-2</v>
      </c>
      <c r="E16" s="146">
        <v>6.7030000000000006E-2</v>
      </c>
      <c r="F16" s="146">
        <v>4.5220000000000003E-2</v>
      </c>
      <c r="G16" s="147">
        <v>5.083E-2</v>
      </c>
      <c r="H16" s="147">
        <v>5.4179999999999999E-2</v>
      </c>
      <c r="I16" s="147">
        <v>4.7380000000000005E-2</v>
      </c>
      <c r="J16" s="147">
        <v>4.1139999999999996E-2</v>
      </c>
      <c r="K16" s="147">
        <v>3.6920000000000001E-2</v>
      </c>
      <c r="L16" s="147">
        <v>3.6420000000000001E-2</v>
      </c>
      <c r="M16" s="147">
        <v>4.3949999999999996E-2</v>
      </c>
      <c r="N16" s="147">
        <v>5.4580000000000004E-2</v>
      </c>
      <c r="O16" s="147">
        <v>5.688E-2</v>
      </c>
      <c r="P16" s="147">
        <v>3.6249999999999998E-2</v>
      </c>
      <c r="Q16" s="147">
        <v>2.6680000000000002E-2</v>
      </c>
      <c r="R16" s="147">
        <v>3.32E-2</v>
      </c>
      <c r="S16" s="147">
        <v>4.018E-2</v>
      </c>
      <c r="T16" s="147">
        <v>3.6539999999999996E-2</v>
      </c>
      <c r="U16" s="147">
        <v>3.1850000000000003E-2</v>
      </c>
      <c r="V16" s="147">
        <v>2.6869999999999998E-2</v>
      </c>
      <c r="W16" s="147">
        <v>2.1949999999999997E-2</v>
      </c>
      <c r="X16" s="147">
        <v>2.0649999999999998E-2</v>
      </c>
      <c r="Y16" s="147">
        <v>1.8579999999999999E-2</v>
      </c>
      <c r="Z16" s="147">
        <v>1.6899999999999998E-2</v>
      </c>
      <c r="AA16" s="49">
        <v>1.3208333333333336E-2</v>
      </c>
      <c r="AB16" s="146"/>
    </row>
    <row r="17" spans="1:28" x14ac:dyDescent="0.25">
      <c r="A17" s="5" t="s">
        <v>91</v>
      </c>
      <c r="B17" s="148"/>
      <c r="C17" s="148"/>
      <c r="D17" s="148"/>
      <c r="E17" s="148"/>
      <c r="F17" s="146">
        <v>9.715E-2</v>
      </c>
      <c r="G17" s="146">
        <v>6.4909999999999995E-2</v>
      </c>
      <c r="H17" s="146">
        <v>7.6429999999999998E-2</v>
      </c>
      <c r="I17" s="146">
        <v>5.5199999999999999E-2</v>
      </c>
      <c r="J17" s="146">
        <v>4.7380000000000005E-2</v>
      </c>
      <c r="K17" s="146">
        <v>5.0849999999999999E-2</v>
      </c>
      <c r="L17" s="147">
        <v>4.4290000000000003E-2</v>
      </c>
      <c r="M17" s="147">
        <v>4.8250000000000001E-2</v>
      </c>
      <c r="N17" s="147">
        <v>5.9889999999999999E-2</v>
      </c>
      <c r="O17" s="147">
        <v>6.651E-2</v>
      </c>
      <c r="P17" s="147">
        <v>4.8760000000000005E-2</v>
      </c>
      <c r="Q17" s="146">
        <v>3.918E-2</v>
      </c>
      <c r="R17" s="146">
        <v>4.0140000000000002E-2</v>
      </c>
      <c r="S17" s="146">
        <v>3.9369999999999995E-2</v>
      </c>
      <c r="T17" s="146">
        <v>3.4259999999999999E-2</v>
      </c>
      <c r="U17" s="146">
        <v>3.2759999999999997E-2</v>
      </c>
      <c r="V17" s="147">
        <v>3.0990000000000004E-2</v>
      </c>
      <c r="W17" s="147">
        <v>2.9849999999999998E-2</v>
      </c>
      <c r="X17" s="147">
        <v>2.665E-2</v>
      </c>
      <c r="Y17" s="147">
        <v>2.6309999999999997E-2</v>
      </c>
      <c r="Z17" s="147">
        <v>2.6800000000000001E-2</v>
      </c>
      <c r="AA17" s="49">
        <v>2.6633333333333335E-2</v>
      </c>
      <c r="AB17" s="146"/>
    </row>
    <row r="18" spans="1:28" x14ac:dyDescent="0.25">
      <c r="A18" s="5" t="s">
        <v>92</v>
      </c>
      <c r="B18" s="148"/>
      <c r="C18" s="148"/>
      <c r="D18" s="148"/>
      <c r="E18" s="148"/>
      <c r="F18" s="148"/>
      <c r="G18" s="146">
        <v>0.10897999999999999</v>
      </c>
      <c r="H18" s="146">
        <v>7.3369999999999991E-2</v>
      </c>
      <c r="I18" s="146">
        <v>5.0410000000000003E-2</v>
      </c>
      <c r="J18" s="146">
        <v>4.079E-2</v>
      </c>
      <c r="K18" s="146">
        <v>3.8280000000000002E-2</v>
      </c>
      <c r="L18" s="147">
        <v>3.3180000000000001E-2</v>
      </c>
      <c r="M18" s="147">
        <v>4.0629999999999999E-2</v>
      </c>
      <c r="N18" s="147">
        <v>5.3490000000000003E-2</v>
      </c>
      <c r="O18" s="147">
        <v>5.824E-2</v>
      </c>
      <c r="P18" s="147">
        <v>4.1730000000000003E-2</v>
      </c>
      <c r="Q18" s="147">
        <v>3.705E-2</v>
      </c>
      <c r="R18" s="147">
        <v>3.7060000000000003E-2</v>
      </c>
      <c r="S18" s="147">
        <v>2.9679999999999998E-2</v>
      </c>
      <c r="T18" s="147">
        <v>2.3849999999999996E-2</v>
      </c>
      <c r="U18" s="147">
        <v>2.1429999999999998E-2</v>
      </c>
      <c r="V18" s="147">
        <v>1.8790000000000001E-2</v>
      </c>
      <c r="W18" s="147">
        <v>1.951E-2</v>
      </c>
      <c r="X18" s="147">
        <v>2.0150000000000001E-2</v>
      </c>
      <c r="Y18" s="147">
        <v>2.2269999999999998E-2</v>
      </c>
      <c r="Z18" s="147">
        <v>2.368E-2</v>
      </c>
      <c r="AA18" s="49">
        <v>2.3258333333333332E-2</v>
      </c>
      <c r="AB18" s="146"/>
    </row>
    <row r="19" spans="1:28" x14ac:dyDescent="0.25">
      <c r="A19" s="4" t="s">
        <v>93</v>
      </c>
      <c r="B19" s="146">
        <v>6.9139999999999993E-2</v>
      </c>
      <c r="C19" s="146">
        <v>5.9660000000000005E-2</v>
      </c>
      <c r="D19" s="146">
        <v>5.2229999999999999E-2</v>
      </c>
      <c r="E19" s="146">
        <v>4.4340000000000004E-2</v>
      </c>
      <c r="F19" s="146">
        <v>3.5490000000000001E-2</v>
      </c>
      <c r="G19" s="147">
        <v>4.7649999999999998E-2</v>
      </c>
      <c r="H19" s="147">
        <v>5.1869999999999999E-2</v>
      </c>
      <c r="I19" s="147">
        <v>4.2569999999999997E-2</v>
      </c>
      <c r="J19" s="146">
        <v>3.6989999999999995E-2</v>
      </c>
      <c r="K19" s="146">
        <v>3.3370000000000004E-2</v>
      </c>
      <c r="L19" s="146">
        <v>3.3070000000000002E-2</v>
      </c>
      <c r="M19" s="146">
        <v>4.0439999999999997E-2</v>
      </c>
      <c r="N19" s="146">
        <v>5.0599999999999999E-2</v>
      </c>
      <c r="O19" s="146">
        <v>5.5039999999999999E-2</v>
      </c>
      <c r="P19" s="146">
        <v>2.564E-2</v>
      </c>
      <c r="Q19" s="146">
        <v>2.147E-2</v>
      </c>
      <c r="R19" s="147">
        <v>2.4340000000000001E-2</v>
      </c>
      <c r="S19" s="147">
        <v>2.29E-2</v>
      </c>
      <c r="T19" s="147">
        <v>2.1629999999999996E-2</v>
      </c>
      <c r="U19" s="147">
        <v>1.993E-2</v>
      </c>
      <c r="V19" s="147">
        <v>1.8890000000000001E-2</v>
      </c>
      <c r="W19" s="147">
        <v>1.6830000000000001E-2</v>
      </c>
      <c r="X19" s="147">
        <v>1.745E-2</v>
      </c>
      <c r="Y19" s="147">
        <v>1.7390000000000003E-2</v>
      </c>
      <c r="Z19" s="147">
        <v>1.5269999999999999E-2</v>
      </c>
      <c r="AA19" s="49">
        <v>1.3366666666666667E-2</v>
      </c>
      <c r="AB19" s="146"/>
    </row>
    <row r="20" spans="1:28" x14ac:dyDescent="0.25">
      <c r="A20" s="5" t="s">
        <v>94</v>
      </c>
      <c r="B20" s="148"/>
      <c r="C20" s="148"/>
      <c r="D20" s="148"/>
      <c r="E20" s="148"/>
      <c r="F20" s="148"/>
      <c r="G20" s="148"/>
      <c r="H20" s="148"/>
      <c r="I20" s="146">
        <v>6.3469999999999999E-2</v>
      </c>
      <c r="J20" s="146">
        <v>5.5830000000000005E-2</v>
      </c>
      <c r="K20" s="146">
        <v>5.1559999999999995E-2</v>
      </c>
      <c r="L20" s="146">
        <v>5.0509999999999999E-2</v>
      </c>
      <c r="M20" s="146">
        <v>4.793E-2</v>
      </c>
      <c r="N20" s="146">
        <v>0.05</v>
      </c>
      <c r="O20" s="146">
        <v>4.8440000000000004E-2</v>
      </c>
      <c r="P20" s="146">
        <v>4.6529999999999995E-2</v>
      </c>
      <c r="Q20" s="146">
        <v>4.3159999999999997E-2</v>
      </c>
      <c r="R20" s="146">
        <v>4.6020000000000005E-2</v>
      </c>
      <c r="S20" s="146">
        <v>4.2880000000000001E-2</v>
      </c>
      <c r="T20" s="146">
        <v>3.542E-2</v>
      </c>
      <c r="U20" s="146">
        <v>3.9550000000000002E-2</v>
      </c>
      <c r="V20" s="146">
        <v>2.9149999999999999E-2</v>
      </c>
      <c r="W20" s="146">
        <v>2.6239999999999999E-2</v>
      </c>
      <c r="X20" s="146">
        <v>2.9309999999999999E-2</v>
      </c>
      <c r="Y20" s="147">
        <v>2.6629999999999997E-2</v>
      </c>
      <c r="Z20" s="147">
        <v>2.5819999999999999E-2</v>
      </c>
      <c r="AA20" s="49">
        <v>2.4583333333333336E-2</v>
      </c>
      <c r="AB20" s="146"/>
    </row>
    <row r="21" spans="1:28" x14ac:dyDescent="0.25">
      <c r="A21" s="4" t="s">
        <v>95</v>
      </c>
      <c r="B21" s="146">
        <v>7.5569999999999998E-2</v>
      </c>
      <c r="C21" s="146">
        <v>6.148E-2</v>
      </c>
      <c r="D21" s="146">
        <v>5.8899999999999994E-2</v>
      </c>
      <c r="E21" s="146">
        <v>5.3849999999999995E-2</v>
      </c>
      <c r="F21" s="146">
        <v>5.0730000000000004E-2</v>
      </c>
      <c r="G21" s="147">
        <v>6.1219999999999997E-2</v>
      </c>
      <c r="H21" s="147">
        <v>5.5719999999999999E-2</v>
      </c>
      <c r="I21" s="147">
        <v>5.4349999999999996E-2</v>
      </c>
      <c r="J21" s="147">
        <v>4.4989999999999995E-2</v>
      </c>
      <c r="K21" s="147">
        <v>4.1769999999999995E-2</v>
      </c>
      <c r="L21" s="147">
        <v>3.7580000000000002E-2</v>
      </c>
      <c r="M21" s="147">
        <v>4.3779999999999999E-2</v>
      </c>
      <c r="N21" s="147">
        <v>4.9669999999999999E-2</v>
      </c>
      <c r="O21" s="147">
        <v>5.3419999999999995E-2</v>
      </c>
      <c r="P21" s="147">
        <v>4.8550000000000003E-2</v>
      </c>
      <c r="Q21" s="147">
        <v>4.5199999999999997E-2</v>
      </c>
      <c r="R21" s="147">
        <v>4.5519999999999998E-2</v>
      </c>
      <c r="S21" s="147">
        <v>4.2729999999999997E-2</v>
      </c>
      <c r="T21" s="147">
        <v>3.7780000000000001E-2</v>
      </c>
      <c r="U21" s="147">
        <v>3.3750000000000002E-2</v>
      </c>
      <c r="V21" s="147">
        <v>2.9340000000000001E-2</v>
      </c>
      <c r="W21" s="147">
        <v>2.5870000000000001E-2</v>
      </c>
      <c r="X21" s="147">
        <v>2.4080000000000001E-2</v>
      </c>
      <c r="Y21" s="147">
        <v>2.4E-2</v>
      </c>
      <c r="Z21" s="147">
        <v>2.2709999999999998E-2</v>
      </c>
      <c r="AA21" s="49">
        <v>1.8875000000000003E-2</v>
      </c>
      <c r="AB21" s="146"/>
    </row>
    <row r="22" spans="1:28" x14ac:dyDescent="0.25">
      <c r="A22" s="5" t="s">
        <v>96</v>
      </c>
      <c r="B22" s="146">
        <v>0.29286999999999996</v>
      </c>
      <c r="C22" s="146">
        <v>0.23</v>
      </c>
      <c r="D22" s="146">
        <v>0.24199999999999999</v>
      </c>
      <c r="E22" s="146">
        <v>0.22033999999999998</v>
      </c>
      <c r="F22" s="146">
        <v>0.15637999999999999</v>
      </c>
      <c r="G22" s="146">
        <v>0.20172000000000001</v>
      </c>
      <c r="H22" s="146">
        <v>0.17226</v>
      </c>
      <c r="I22" s="146">
        <v>0.10310999999999999</v>
      </c>
      <c r="J22" s="146">
        <v>7.0209999999999995E-2</v>
      </c>
      <c r="K22" s="146">
        <v>7.4759999999999993E-2</v>
      </c>
      <c r="L22" s="146">
        <v>6.6680000000000003E-2</v>
      </c>
      <c r="M22" s="146">
        <v>5.5629999999999999E-2</v>
      </c>
      <c r="N22" s="146">
        <v>6.0839999999999998E-2</v>
      </c>
      <c r="O22" s="146">
        <v>8.0519999999999994E-2</v>
      </c>
      <c r="P22" s="146">
        <v>7.3160000000000003E-2</v>
      </c>
      <c r="Q22" s="146">
        <v>6.6009999999999999E-2</v>
      </c>
      <c r="R22" s="146">
        <v>6.5949999999999995E-2</v>
      </c>
      <c r="S22" s="146">
        <v>6.9820000000000007E-2</v>
      </c>
      <c r="T22" s="146">
        <v>5.4779999999999995E-2</v>
      </c>
      <c r="U22" s="146">
        <v>5.1289999999999995E-2</v>
      </c>
      <c r="V22" s="146">
        <v>4.3929999999999997E-2</v>
      </c>
      <c r="W22" s="146">
        <v>4.4509999999999994E-2</v>
      </c>
      <c r="X22" s="146">
        <v>4.3979999999999998E-2</v>
      </c>
      <c r="Y22" s="147">
        <v>4.3560000000000001E-2</v>
      </c>
      <c r="Z22" s="147">
        <v>4.3179999999999996E-2</v>
      </c>
      <c r="AA22" s="49">
        <v>3.4733333333333331E-2</v>
      </c>
      <c r="AB22" s="146"/>
    </row>
    <row r="23" spans="1:28" x14ac:dyDescent="0.25">
      <c r="A23" s="4" t="s">
        <v>97</v>
      </c>
      <c r="B23" s="146">
        <v>0.13794999999999999</v>
      </c>
      <c r="C23" s="146">
        <v>0.11746000000000001</v>
      </c>
      <c r="D23" s="146">
        <v>9.9129999999999996E-2</v>
      </c>
      <c r="E23" s="146">
        <v>6.9459999999999994E-2</v>
      </c>
      <c r="F23" s="146">
        <v>5.3380000000000004E-2</v>
      </c>
      <c r="G23" s="147">
        <v>6.5079999999999999E-2</v>
      </c>
      <c r="H23" s="147">
        <v>6.4250000000000002E-2</v>
      </c>
      <c r="I23" s="147">
        <v>5.3579999999999996E-2</v>
      </c>
      <c r="J23" s="147">
        <v>3.8330000000000003E-2</v>
      </c>
      <c r="K23" s="147">
        <v>3.4950000000000002E-2</v>
      </c>
      <c r="L23" s="147">
        <v>3.381E-2</v>
      </c>
      <c r="M23" s="147">
        <v>4.0050000000000002E-2</v>
      </c>
      <c r="N23" s="147">
        <v>4.7990000000000005E-2</v>
      </c>
      <c r="O23" s="147">
        <v>5.4339999999999999E-2</v>
      </c>
      <c r="P23" s="147">
        <v>2.7280000000000002E-2</v>
      </c>
      <c r="Q23" s="147">
        <v>2.4670000000000001E-2</v>
      </c>
      <c r="R23" s="147">
        <v>3.7659999999999999E-2</v>
      </c>
      <c r="S23" s="147">
        <v>3.8800000000000001E-2</v>
      </c>
      <c r="T23" s="147">
        <v>3.2379999999999999E-2</v>
      </c>
      <c r="U23" s="147">
        <v>3.1890000000000002E-2</v>
      </c>
      <c r="V23" s="147">
        <v>2.383E-2</v>
      </c>
      <c r="W23" s="147">
        <v>1.9450000000000002E-2</v>
      </c>
      <c r="X23" s="147">
        <v>1.653E-2</v>
      </c>
      <c r="Y23" s="147">
        <v>1.4079999999999999E-2</v>
      </c>
      <c r="Z23" s="147">
        <v>1.2199999999999999E-2</v>
      </c>
      <c r="AA23" s="49">
        <v>9.9666666666666671E-3</v>
      </c>
      <c r="AB23" s="146"/>
    </row>
    <row r="24" spans="1:28" x14ac:dyDescent="0.25">
      <c r="A24" s="5" t="s">
        <v>98</v>
      </c>
      <c r="B24" s="146">
        <v>0.47198999999999997</v>
      </c>
      <c r="C24" s="146">
        <v>0.51615999999999995</v>
      </c>
      <c r="D24" s="146">
        <v>0.69007999999999992</v>
      </c>
      <c r="E24" s="146">
        <v>0.51798999999999995</v>
      </c>
      <c r="F24" s="146">
        <v>0.62124000000000001</v>
      </c>
      <c r="G24" s="146">
        <v>0.50332999999999994</v>
      </c>
      <c r="H24" s="146">
        <v>0.41883000000000004</v>
      </c>
      <c r="I24" s="146">
        <v>0.31908000000000003</v>
      </c>
      <c r="J24" s="146">
        <v>0.21917999999999999</v>
      </c>
      <c r="K24" s="146">
        <v>0.22094999999999998</v>
      </c>
      <c r="L24" s="146">
        <v>0.14715999999999999</v>
      </c>
      <c r="M24" s="146">
        <v>0.10654</v>
      </c>
      <c r="N24" s="146">
        <v>9.955E-2</v>
      </c>
      <c r="O24" s="146">
        <v>0.12898999999999999</v>
      </c>
      <c r="P24" s="146">
        <v>0.14160999999999999</v>
      </c>
      <c r="Q24" s="146">
        <v>0.10185000000000001</v>
      </c>
      <c r="R24" s="146">
        <v>8.6120000000000002E-2</v>
      </c>
      <c r="S24" s="146">
        <v>7.9829999999999998E-2</v>
      </c>
      <c r="T24" s="146">
        <v>6.9980000000000001E-2</v>
      </c>
      <c r="U24" s="146">
        <v>5.0789999999999995E-2</v>
      </c>
      <c r="V24" s="146">
        <v>3.9890000000000002E-2</v>
      </c>
      <c r="W24" s="146">
        <v>3.4720000000000001E-2</v>
      </c>
      <c r="X24" s="146">
        <v>3.6949999999999997E-2</v>
      </c>
      <c r="Y24" s="147">
        <v>5.2249999999999998E-2</v>
      </c>
      <c r="Z24" s="147">
        <v>5.5359999999999993E-2</v>
      </c>
      <c r="AA24" s="49">
        <v>5.150833333333333E-2</v>
      </c>
      <c r="AB24" s="146"/>
    </row>
    <row r="25" spans="1:28" x14ac:dyDescent="0.25">
      <c r="A25" s="5" t="s">
        <v>99</v>
      </c>
      <c r="B25" s="148"/>
      <c r="C25" s="146">
        <v>0.12891</v>
      </c>
      <c r="D25" s="148"/>
      <c r="E25" s="148"/>
      <c r="F25" s="148"/>
      <c r="G25" s="146">
        <v>0.10654999999999999</v>
      </c>
      <c r="H25" s="146">
        <v>9.7339999999999996E-2</v>
      </c>
      <c r="I25" s="146">
        <v>8.9600000000000013E-2</v>
      </c>
      <c r="J25" s="146">
        <v>6.8460000000000007E-2</v>
      </c>
      <c r="K25" s="146">
        <v>6.6610000000000003E-2</v>
      </c>
      <c r="L25" s="146">
        <v>4.8809999999999999E-2</v>
      </c>
      <c r="M25" s="146">
        <v>5.9470000000000002E-2</v>
      </c>
      <c r="N25" s="146">
        <v>6.0380000000000003E-2</v>
      </c>
      <c r="O25" s="147">
        <v>6.0350000000000001E-2</v>
      </c>
      <c r="P25" s="147">
        <v>5.8959999999999999E-2</v>
      </c>
      <c r="Q25" s="147">
        <v>5.2359999999999997E-2</v>
      </c>
      <c r="R25" s="147">
        <v>4.8410000000000002E-2</v>
      </c>
      <c r="S25" s="147">
        <v>4.7390000000000002E-2</v>
      </c>
      <c r="T25" s="147">
        <v>4.1029999999999997E-2</v>
      </c>
      <c r="U25" s="147">
        <v>3.4119999999999998E-2</v>
      </c>
      <c r="V25" s="147">
        <v>2.7280000000000002E-2</v>
      </c>
      <c r="W25" s="147">
        <v>2.0330000000000001E-2</v>
      </c>
      <c r="X25" s="147">
        <v>1.8189999999999998E-2</v>
      </c>
      <c r="Y25" s="147">
        <v>1.5469999999999999E-2</v>
      </c>
      <c r="Z25" s="147">
        <v>1.376E-2</v>
      </c>
      <c r="AA25" s="49">
        <v>1.1225000000000001E-2</v>
      </c>
      <c r="AB25" s="147"/>
    </row>
    <row r="26" spans="1:28" x14ac:dyDescent="0.25">
      <c r="A26" s="5" t="s">
        <v>100</v>
      </c>
      <c r="B26" s="148"/>
      <c r="C26" s="148"/>
      <c r="D26" s="148"/>
      <c r="E26" s="148"/>
      <c r="F26" s="148"/>
      <c r="G26" s="147"/>
      <c r="H26" s="147"/>
      <c r="I26" s="147"/>
      <c r="J26" s="147">
        <v>5.2919999999999995E-2</v>
      </c>
      <c r="K26" s="147">
        <v>4.9889999999999997E-2</v>
      </c>
      <c r="L26" s="146">
        <v>5.1060000000000001E-2</v>
      </c>
      <c r="M26" s="147">
        <v>5.4379999999999998E-2</v>
      </c>
      <c r="N26" s="147">
        <v>6.1340000000000006E-2</v>
      </c>
      <c r="O26" s="147">
        <v>6.7360000000000003E-2</v>
      </c>
      <c r="P26" s="147">
        <v>4.1459999999999997E-2</v>
      </c>
      <c r="Q26" s="147">
        <v>3.2680000000000001E-2</v>
      </c>
      <c r="R26" s="147">
        <v>3.7879999999999997E-2</v>
      </c>
      <c r="S26" s="147">
        <v>3.3270000000000001E-2</v>
      </c>
      <c r="T26" s="147">
        <v>3.1690000000000003E-2</v>
      </c>
      <c r="U26" s="147">
        <v>3.2099999999999997E-2</v>
      </c>
      <c r="V26" s="147">
        <v>2.6680000000000002E-2</v>
      </c>
      <c r="W26" s="147">
        <v>2.3300000000000001E-2</v>
      </c>
      <c r="X26" s="147">
        <v>2.419E-2</v>
      </c>
      <c r="Y26" s="147">
        <v>2.426E-2</v>
      </c>
      <c r="Z26" s="147">
        <v>2.3359999999999999E-2</v>
      </c>
      <c r="AA26" s="49">
        <v>2.1150000000000002E-2</v>
      </c>
      <c r="AB26" s="147"/>
    </row>
    <row r="27" spans="1:28" x14ac:dyDescent="0.25">
      <c r="A27" s="4" t="s">
        <v>191</v>
      </c>
      <c r="B27" s="146">
        <v>0.11724999999999999</v>
      </c>
      <c r="C27" s="146">
        <v>9.6379999999999993E-2</v>
      </c>
      <c r="D27" s="146">
        <v>7.0279999999999995E-2</v>
      </c>
      <c r="E27" s="146">
        <v>5.713E-2</v>
      </c>
      <c r="F27" s="146">
        <v>4.7579999999999997E-2</v>
      </c>
      <c r="G27" s="147">
        <v>5.7679999999999995E-2</v>
      </c>
      <c r="H27" s="147">
        <v>5.8209999999999998E-2</v>
      </c>
      <c r="I27" s="147">
        <v>4.8259999999999997E-2</v>
      </c>
      <c r="J27" s="147">
        <v>3.6130000000000002E-2</v>
      </c>
      <c r="K27" s="147">
        <v>3.2379999999999999E-2</v>
      </c>
      <c r="L27" s="147">
        <v>3.2210000000000003E-2</v>
      </c>
      <c r="M27" s="147">
        <v>4.0529999999999997E-2</v>
      </c>
      <c r="N27" s="147">
        <v>5.101E-2</v>
      </c>
      <c r="O27" s="147">
        <v>5.6710000000000003E-2</v>
      </c>
      <c r="P27" s="147">
        <v>3.2549999999999996E-2</v>
      </c>
      <c r="Q27" s="147">
        <v>2.53E-2</v>
      </c>
      <c r="R27" s="147">
        <v>3.3690000000000005E-2</v>
      </c>
      <c r="S27" s="147">
        <v>3.3000000000000002E-2</v>
      </c>
      <c r="T27" s="147">
        <v>3.0440000000000002E-2</v>
      </c>
      <c r="U27" s="147">
        <v>2.9609999999999997E-2</v>
      </c>
      <c r="V27" s="147">
        <v>2.2440000000000002E-2</v>
      </c>
      <c r="W27" s="147">
        <v>2.0110000000000003E-2</v>
      </c>
      <c r="X27" s="147">
        <v>1.9480000000000001E-2</v>
      </c>
      <c r="Y27" s="147">
        <v>1.967E-2</v>
      </c>
      <c r="Z27" s="147">
        <v>1.9879999999999998E-2</v>
      </c>
      <c r="AA27" s="49">
        <v>1.7333333333333333E-2</v>
      </c>
      <c r="AB27" s="49"/>
    </row>
    <row r="28" spans="1:28" x14ac:dyDescent="0.25">
      <c r="A28" s="4" t="s">
        <v>102</v>
      </c>
      <c r="B28" s="146">
        <v>0.10223</v>
      </c>
      <c r="C28" s="146">
        <v>7.8550000000000009E-2</v>
      </c>
      <c r="D28" s="146">
        <v>5.9909999999999998E-2</v>
      </c>
      <c r="E28" s="146">
        <v>5.4690000000000003E-2</v>
      </c>
      <c r="F28" s="146">
        <v>4.6189999999999995E-2</v>
      </c>
      <c r="G28" s="146">
        <v>5.2539999999999996E-2</v>
      </c>
      <c r="H28" s="146">
        <v>5.1959999999999999E-2</v>
      </c>
      <c r="I28" s="146">
        <v>5.3040000000000004E-2</v>
      </c>
      <c r="J28" s="146">
        <v>4.4880000000000003E-2</v>
      </c>
      <c r="K28" s="146">
        <v>3.8370000000000001E-2</v>
      </c>
      <c r="L28" s="146">
        <v>3.1780000000000003E-2</v>
      </c>
      <c r="M28" s="146">
        <v>3.5479999999999998E-2</v>
      </c>
      <c r="N28" s="146">
        <v>4.5629999999999997E-2</v>
      </c>
      <c r="O28" s="146">
        <v>5.3280000000000001E-2</v>
      </c>
      <c r="P28" s="146">
        <v>2.0879999999999999E-2</v>
      </c>
      <c r="Q28" s="146">
        <v>2.341E-2</v>
      </c>
      <c r="R28" s="146">
        <v>3.8580000000000003E-2</v>
      </c>
      <c r="S28" s="146">
        <v>3.5089999999999996E-2</v>
      </c>
      <c r="T28" s="146">
        <v>2.7400000000000001E-2</v>
      </c>
      <c r="U28" s="146">
        <v>2.2370000000000001E-2</v>
      </c>
      <c r="V28" s="146">
        <v>1.661E-2</v>
      </c>
      <c r="W28" s="146">
        <v>1.5990000000000001E-2</v>
      </c>
      <c r="X28" s="146">
        <v>1.576E-2</v>
      </c>
      <c r="Y28" s="147">
        <v>1.5029999999999998E-2</v>
      </c>
      <c r="Z28" s="147">
        <v>1.5180000000000001E-2</v>
      </c>
      <c r="AA28" s="49">
        <v>1.49E-2</v>
      </c>
      <c r="AB28"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5">
    <tabColor rgb="FFF7D89B"/>
    <pageSetUpPr autoPageBreaks="0"/>
  </sheetPr>
  <dimension ref="A1:AA35"/>
  <sheetViews>
    <sheetView workbookViewId="0">
      <pane xSplit="1" topLeftCell="B1" activePane="topRight" state="frozen"/>
      <selection pane="topRight" activeCell="A62" sqref="A62"/>
    </sheetView>
  </sheetViews>
  <sheetFormatPr defaultColWidth="9.140625" defaultRowHeight="15" x14ac:dyDescent="0.25"/>
  <cols>
    <col min="1" max="1" width="23.5703125" customWidth="1"/>
    <col min="2" max="24"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8">
        <v>2018</v>
      </c>
      <c r="Z1" s="8">
        <v>2019</v>
      </c>
      <c r="AA1" s="2">
        <v>2020</v>
      </c>
    </row>
    <row r="2" spans="1:27" s="3" customFormat="1" x14ac:dyDescent="0.25">
      <c r="A2" s="4" t="s">
        <v>1</v>
      </c>
      <c r="B2">
        <v>3.5000000000000003E-2</v>
      </c>
      <c r="C2">
        <v>3.5000000000000003E-2</v>
      </c>
      <c r="D2">
        <v>3.5000000000000003E-2</v>
      </c>
      <c r="E2">
        <v>3.5000000000000003E-2</v>
      </c>
      <c r="F2">
        <v>3.5000000000000003E-2</v>
      </c>
      <c r="G2">
        <v>3.5000000000000003E-2</v>
      </c>
      <c r="H2">
        <v>3.5000000000000003E-2</v>
      </c>
      <c r="I2">
        <v>3.5000000000000003E-2</v>
      </c>
      <c r="J2">
        <v>3.5000000000000003E-2</v>
      </c>
      <c r="K2">
        <v>3.5000000000000003E-2</v>
      </c>
      <c r="L2">
        <v>3.5000000000000003E-2</v>
      </c>
      <c r="M2">
        <v>3.5000000000000003E-2</v>
      </c>
      <c r="N2">
        <v>3.5000000000000003E-2</v>
      </c>
      <c r="O2">
        <v>3.5000000000000003E-2</v>
      </c>
      <c r="P2">
        <v>3.5000000000000003E-2</v>
      </c>
      <c r="Q2">
        <v>3.5000000000000003E-2</v>
      </c>
      <c r="R2">
        <v>3.5000000000000003E-2</v>
      </c>
      <c r="S2">
        <v>3.5000000000000003E-2</v>
      </c>
      <c r="T2">
        <v>3.5000000000000003E-2</v>
      </c>
      <c r="U2">
        <v>3.5000000000000003E-2</v>
      </c>
      <c r="V2">
        <v>3.5000000000000003E-2</v>
      </c>
      <c r="W2">
        <v>3.5000000000000003E-2</v>
      </c>
      <c r="X2">
        <v>3.5000000000000003E-2</v>
      </c>
      <c r="Y2" s="3">
        <v>3.5000000000000003E-2</v>
      </c>
      <c r="Z2" s="3">
        <v>3.5000000000000003E-2</v>
      </c>
      <c r="AA2" s="3">
        <v>3.5000000000000003E-2</v>
      </c>
    </row>
    <row r="3" spans="1:27" s="3" customFormat="1" x14ac:dyDescent="0.25">
      <c r="A3" s="4" t="s">
        <v>2</v>
      </c>
      <c r="B3">
        <v>0.125</v>
      </c>
      <c r="C3">
        <v>0.125</v>
      </c>
      <c r="D3">
        <v>0.125</v>
      </c>
      <c r="E3">
        <v>0.125</v>
      </c>
      <c r="F3">
        <v>0.125</v>
      </c>
      <c r="G3">
        <v>0.125</v>
      </c>
      <c r="H3">
        <v>0.125</v>
      </c>
      <c r="I3">
        <v>0.1</v>
      </c>
      <c r="J3">
        <v>0.1</v>
      </c>
      <c r="K3">
        <v>0.1</v>
      </c>
      <c r="L3">
        <v>0.1</v>
      </c>
      <c r="M3">
        <v>0.1</v>
      </c>
      <c r="N3">
        <v>0.1</v>
      </c>
      <c r="O3">
        <v>0.1</v>
      </c>
      <c r="P3">
        <v>0.1</v>
      </c>
      <c r="Q3">
        <v>0.1</v>
      </c>
      <c r="R3">
        <v>0.1</v>
      </c>
      <c r="S3">
        <v>0.1</v>
      </c>
      <c r="T3">
        <v>0.1</v>
      </c>
      <c r="U3">
        <v>0.1</v>
      </c>
      <c r="V3">
        <v>0.1</v>
      </c>
      <c r="W3">
        <v>0.1</v>
      </c>
      <c r="X3">
        <v>0.1</v>
      </c>
      <c r="Y3" s="3">
        <v>7.0000000000000007E-2</v>
      </c>
      <c r="Z3" s="3">
        <v>7.0000000000000007E-2</v>
      </c>
      <c r="AA3" s="3">
        <v>0.06</v>
      </c>
    </row>
    <row r="4" spans="1:27" s="3" customFormat="1" x14ac:dyDescent="0.25">
      <c r="A4" s="5" t="s">
        <v>3</v>
      </c>
      <c r="B4">
        <v>0.02</v>
      </c>
      <c r="C4">
        <v>0.02</v>
      </c>
      <c r="D4">
        <v>0.02</v>
      </c>
      <c r="E4">
        <v>0.02</v>
      </c>
      <c r="F4">
        <v>0.02</v>
      </c>
      <c r="G4">
        <v>0.02</v>
      </c>
      <c r="H4">
        <v>0.02</v>
      </c>
      <c r="I4">
        <v>0.02</v>
      </c>
      <c r="J4">
        <v>0.02</v>
      </c>
      <c r="K4">
        <v>0.02</v>
      </c>
      <c r="L4">
        <v>0.02</v>
      </c>
      <c r="M4">
        <v>0.02</v>
      </c>
      <c r="N4">
        <v>0.02</v>
      </c>
      <c r="O4">
        <v>0.02</v>
      </c>
      <c r="P4">
        <v>1.2999999999999999E-2</v>
      </c>
      <c r="Q4">
        <v>1E-3</v>
      </c>
      <c r="R4">
        <v>1E-3</v>
      </c>
      <c r="S4">
        <v>1E-3</v>
      </c>
      <c r="T4">
        <v>1E-3</v>
      </c>
      <c r="U4">
        <v>1E-3</v>
      </c>
      <c r="V4">
        <v>1E-3</v>
      </c>
      <c r="W4">
        <v>1E-3</v>
      </c>
      <c r="X4">
        <v>1E-3</v>
      </c>
      <c r="Y4" s="3">
        <v>1E-3</v>
      </c>
      <c r="Z4" s="3">
        <v>1E-3</v>
      </c>
      <c r="AA4" s="3">
        <v>1E-3</v>
      </c>
    </row>
    <row r="5" spans="1:27" s="3" customFormat="1" x14ac:dyDescent="0.25">
      <c r="A5" s="5" t="s">
        <v>4</v>
      </c>
      <c r="B5">
        <v>0.05</v>
      </c>
      <c r="C5">
        <v>0.05</v>
      </c>
      <c r="D5">
        <v>0.05</v>
      </c>
      <c r="E5">
        <v>0.05</v>
      </c>
      <c r="F5">
        <v>0.05</v>
      </c>
      <c r="G5">
        <v>0.05</v>
      </c>
      <c r="H5">
        <v>0.05</v>
      </c>
      <c r="I5">
        <v>0.05</v>
      </c>
      <c r="J5">
        <v>0.05</v>
      </c>
      <c r="K5">
        <v>0.05</v>
      </c>
      <c r="L5">
        <v>0.05</v>
      </c>
      <c r="M5">
        <v>0.05</v>
      </c>
      <c r="N5">
        <v>0.05</v>
      </c>
      <c r="O5">
        <v>0.05</v>
      </c>
      <c r="P5">
        <v>0.05</v>
      </c>
      <c r="Q5">
        <v>0.05</v>
      </c>
      <c r="R5">
        <v>0.05</v>
      </c>
      <c r="S5">
        <v>0.05</v>
      </c>
      <c r="T5">
        <v>0.05</v>
      </c>
      <c r="U5">
        <v>0.05</v>
      </c>
      <c r="V5">
        <v>0.05</v>
      </c>
      <c r="W5">
        <v>0.05</v>
      </c>
      <c r="X5">
        <v>0.04</v>
      </c>
      <c r="Y5">
        <v>0.04</v>
      </c>
      <c r="Z5" s="3">
        <v>0.03</v>
      </c>
      <c r="AA5" s="3">
        <v>0.03</v>
      </c>
    </row>
    <row r="6" spans="1:27" s="3" customFormat="1" x14ac:dyDescent="0.25">
      <c r="A6" s="5" t="s">
        <v>5</v>
      </c>
      <c r="B6"/>
      <c r="C6"/>
      <c r="D6"/>
      <c r="E6"/>
      <c r="F6"/>
      <c r="G6"/>
      <c r="H6" s="71">
        <v>5.1258710513018869E-2</v>
      </c>
      <c r="I6" s="71">
        <v>5.204154719165259E-2</v>
      </c>
      <c r="J6" s="71">
        <v>5.1750099511518592E-2</v>
      </c>
      <c r="K6" s="71">
        <v>5.4681219524041466E-2</v>
      </c>
      <c r="L6" s="71">
        <v>5.6440544603030871E-2</v>
      </c>
      <c r="M6" s="71">
        <v>5.8765029000436279E-2</v>
      </c>
      <c r="N6" s="71">
        <v>6.0764763348290826E-2</v>
      </c>
      <c r="O6" s="71">
        <v>6.1792280839645435E-2</v>
      </c>
      <c r="P6" s="71">
        <v>6.051346240358043E-2</v>
      </c>
      <c r="Q6" s="71">
        <v>5.9329637188908324E-2</v>
      </c>
      <c r="R6" s="71">
        <v>5.8993386950483451E-2</v>
      </c>
      <c r="S6" s="71">
        <v>5.8332199073530766E-2</v>
      </c>
      <c r="T6" s="71">
        <v>5.7521112964076609E-2</v>
      </c>
      <c r="U6" s="71">
        <v>5.7116729447592461E-2</v>
      </c>
      <c r="V6" s="71">
        <v>5.6780904615956161E-2</v>
      </c>
      <c r="W6" s="71">
        <v>5.6844095380533241E-2</v>
      </c>
      <c r="X6" s="71">
        <v>5.7352248735189702E-2</v>
      </c>
      <c r="Y6" s="35">
        <v>5.8999999999999997E-2</v>
      </c>
      <c r="Z6" s="35">
        <v>6.0999999999999999E-2</v>
      </c>
      <c r="AA6" s="35">
        <v>5.8000000000000003E-2</v>
      </c>
    </row>
    <row r="7" spans="1:27" s="3" customFormat="1" x14ac:dyDescent="0.25">
      <c r="A7" s="5" t="s">
        <v>6</v>
      </c>
      <c r="B7">
        <v>0.05</v>
      </c>
      <c r="C7">
        <v>0.05</v>
      </c>
      <c r="D7">
        <v>0.05</v>
      </c>
      <c r="E7">
        <v>0.05</v>
      </c>
      <c r="F7">
        <v>0.05</v>
      </c>
      <c r="G7">
        <v>0.05</v>
      </c>
      <c r="H7">
        <v>0.05</v>
      </c>
      <c r="I7">
        <v>0.05</v>
      </c>
      <c r="J7">
        <v>0.05</v>
      </c>
      <c r="K7">
        <v>0.03</v>
      </c>
      <c r="L7">
        <v>0.03</v>
      </c>
      <c r="M7">
        <v>0.03</v>
      </c>
      <c r="N7">
        <v>0.03</v>
      </c>
      <c r="O7">
        <v>0.03</v>
      </c>
      <c r="P7">
        <v>0.03</v>
      </c>
      <c r="Q7">
        <v>0.03</v>
      </c>
      <c r="R7">
        <v>0.03</v>
      </c>
      <c r="S7">
        <v>0.03</v>
      </c>
      <c r="T7">
        <v>0.04</v>
      </c>
      <c r="U7">
        <v>0.04</v>
      </c>
      <c r="V7">
        <v>0.04</v>
      </c>
      <c r="W7">
        <v>0.04</v>
      </c>
      <c r="X7">
        <v>0.04</v>
      </c>
      <c r="Y7" s="3">
        <v>0.04</v>
      </c>
      <c r="Z7" s="3">
        <v>0.04</v>
      </c>
      <c r="AA7" s="3">
        <v>0</v>
      </c>
    </row>
    <row r="8" spans="1:27" s="3" customFormat="1" x14ac:dyDescent="0.25">
      <c r="A8" s="4" t="s">
        <v>7</v>
      </c>
      <c r="B8" s="71">
        <v>7.6960981583013306E-3</v>
      </c>
      <c r="C8" s="71">
        <v>7.5322239401079665E-3</v>
      </c>
      <c r="D8" s="71">
        <v>7.3736264859348153E-3</v>
      </c>
      <c r="E8" s="71">
        <v>7.2606134960347731E-3</v>
      </c>
      <c r="F8" s="71">
        <v>7.1808278317287743E-3</v>
      </c>
      <c r="G8" s="71">
        <v>7.108793412348712E-3</v>
      </c>
      <c r="H8" s="71">
        <v>7.047458241751482E-3</v>
      </c>
      <c r="I8" s="71">
        <v>7.0110626573233947E-3</v>
      </c>
      <c r="J8" s="71">
        <v>6.9799794704228299E-3</v>
      </c>
      <c r="K8" s="71">
        <v>6.8993913387277728E-3</v>
      </c>
      <c r="L8" s="71">
        <v>6.7649110227959702E-3</v>
      </c>
      <c r="M8" s="71">
        <v>6.6165231909852242E-3</v>
      </c>
      <c r="N8" s="71">
        <v>6.6004171426452419E-3</v>
      </c>
      <c r="O8" s="71">
        <v>6.6331377494806849E-3</v>
      </c>
      <c r="P8" s="71">
        <v>6.7192887075685432E-3</v>
      </c>
      <c r="Q8" s="71">
        <v>6.6996919382359332E-3</v>
      </c>
      <c r="R8" s="71">
        <v>6.711782665175828E-3</v>
      </c>
      <c r="S8" s="71">
        <v>6.7315658069481005E-3</v>
      </c>
      <c r="T8" s="71">
        <v>6.7041188935561087E-3</v>
      </c>
      <c r="U8" s="71">
        <v>6.8045211715071635E-3</v>
      </c>
      <c r="V8" s="71">
        <v>6.7521468433359901E-3</v>
      </c>
      <c r="W8" s="71">
        <v>6.718520102484575E-3</v>
      </c>
      <c r="X8" s="71">
        <v>7.0000000000000001E-3</v>
      </c>
      <c r="Y8" s="83">
        <v>6.6626410927626955E-3</v>
      </c>
      <c r="Z8" s="83">
        <v>6.6462974654651107E-3</v>
      </c>
      <c r="AA8" s="83">
        <v>6.6462974654651107E-3</v>
      </c>
    </row>
    <row r="9" spans="1:27" s="3" customFormat="1" x14ac:dyDescent="0.25">
      <c r="A9" s="5" t="s">
        <v>8</v>
      </c>
      <c r="B9" s="76"/>
      <c r="C9" s="76"/>
      <c r="D9" s="76"/>
      <c r="E9" s="76"/>
      <c r="F9" s="76"/>
      <c r="G9" s="76"/>
      <c r="H9" s="71">
        <v>2.9860872307413055E-3</v>
      </c>
      <c r="I9" s="71">
        <v>2.8823235817966261E-3</v>
      </c>
      <c r="J9" s="71">
        <v>2.9455183388854412E-3</v>
      </c>
      <c r="K9" s="71">
        <v>3.0597074197126254E-3</v>
      </c>
      <c r="L9" s="71">
        <v>2.7880126528527119E-3</v>
      </c>
      <c r="M9" s="71">
        <v>2.5201483855166206E-3</v>
      </c>
      <c r="N9" s="71">
        <v>1.0350126719575086E-3</v>
      </c>
      <c r="O9" s="71">
        <v>1.034328666661896E-3</v>
      </c>
      <c r="P9" s="71">
        <v>1.0882398265020946E-3</v>
      </c>
      <c r="Q9" s="71">
        <v>1.0856063247965079E-3</v>
      </c>
      <c r="R9" s="71">
        <v>1.0517197223138797E-3</v>
      </c>
      <c r="S9" s="71">
        <v>1.0329074858384472E-3</v>
      </c>
      <c r="T9" s="71">
        <v>1.0243673626886109E-3</v>
      </c>
      <c r="U9" s="71">
        <v>1.0643271097407786E-3</v>
      </c>
      <c r="V9" s="71">
        <v>1.1131862758603605E-3</v>
      </c>
      <c r="W9" s="71">
        <v>1.0626261370431736E-3</v>
      </c>
      <c r="X9" s="71">
        <v>1.0954168514395665E-3</v>
      </c>
      <c r="Y9" s="83">
        <v>1.1290742916793078E-3</v>
      </c>
      <c r="Z9" s="83">
        <v>1.0551666802065653E-3</v>
      </c>
      <c r="AA9" s="83">
        <v>1.1599732132592854E-3</v>
      </c>
    </row>
    <row r="10" spans="1:27" s="3" customFormat="1" x14ac:dyDescent="0.25">
      <c r="A10" s="4" t="s">
        <v>9</v>
      </c>
      <c r="B10">
        <v>0.06</v>
      </c>
      <c r="C10">
        <v>0.06</v>
      </c>
      <c r="D10">
        <v>0.04</v>
      </c>
      <c r="E10">
        <v>0.04</v>
      </c>
      <c r="F10">
        <v>0.04</v>
      </c>
      <c r="G10">
        <v>0.04</v>
      </c>
      <c r="H10">
        <v>0.04</v>
      </c>
      <c r="I10">
        <v>0.04</v>
      </c>
      <c r="J10">
        <v>0.04</v>
      </c>
      <c r="K10">
        <v>0.04</v>
      </c>
      <c r="L10">
        <v>0.04</v>
      </c>
      <c r="M10">
        <v>0.04</v>
      </c>
      <c r="N10">
        <v>0.04</v>
      </c>
      <c r="O10">
        <v>0.04</v>
      </c>
      <c r="P10">
        <v>0.04</v>
      </c>
      <c r="Q10">
        <v>0.04</v>
      </c>
      <c r="R10">
        <v>0.04</v>
      </c>
      <c r="S10">
        <v>0.04</v>
      </c>
      <c r="T10">
        <v>0.04</v>
      </c>
      <c r="U10">
        <v>0.04</v>
      </c>
      <c r="V10">
        <v>0.04</v>
      </c>
      <c r="W10">
        <v>0.04</v>
      </c>
      <c r="X10">
        <v>0.04</v>
      </c>
      <c r="Y10" s="3">
        <v>0.04</v>
      </c>
      <c r="Z10" s="3">
        <v>0.04</v>
      </c>
      <c r="AA10" s="3">
        <v>0.04</v>
      </c>
    </row>
    <row r="11" spans="1:27" s="3" customFormat="1" x14ac:dyDescent="0.25">
      <c r="A11" s="4" t="s">
        <v>10</v>
      </c>
      <c r="B11" s="76">
        <v>0.11550000000000001</v>
      </c>
      <c r="C11" s="76">
        <v>6.4250000000000002E-2</v>
      </c>
      <c r="D11" s="76">
        <v>6.4250000000000002E-2</v>
      </c>
      <c r="E11" s="76">
        <v>6.4250000000000002E-2</v>
      </c>
      <c r="F11" s="76">
        <v>6.4250000000000002E-2</v>
      </c>
      <c r="G11" s="76">
        <v>4.9849999999999998E-2</v>
      </c>
      <c r="H11" s="76">
        <v>4.9849999999999998E-2</v>
      </c>
      <c r="I11" s="76">
        <v>4.9849999999999998E-2</v>
      </c>
      <c r="J11" s="76">
        <v>4.9849999999999998E-2</v>
      </c>
      <c r="K11" s="76">
        <v>4.9849999999999998E-2</v>
      </c>
      <c r="L11" s="76">
        <v>4.9849999999999998E-2</v>
      </c>
      <c r="M11" s="76">
        <v>4.9849999999999998E-2</v>
      </c>
      <c r="N11" s="76">
        <v>4.9849999999999998E-2</v>
      </c>
      <c r="O11" s="76">
        <v>4.9849999999999998E-2</v>
      </c>
      <c r="P11" s="76">
        <v>4.9849999999999998E-2</v>
      </c>
      <c r="Q11" s="76">
        <v>4.9849999999999998E-2</v>
      </c>
      <c r="R11" s="76">
        <v>4.9849999999999998E-2</v>
      </c>
      <c r="S11" s="76">
        <v>5.1900599999999998E-2</v>
      </c>
      <c r="T11" s="76">
        <v>5.1900599999999998E-2</v>
      </c>
      <c r="U11" s="76">
        <v>5.1900599999999998E-2</v>
      </c>
      <c r="V11" s="76">
        <v>5.1900599999999998E-2</v>
      </c>
      <c r="W11" s="76">
        <v>5.9066500000000001E-2</v>
      </c>
      <c r="X11" s="76">
        <v>5.9066500000000001E-2</v>
      </c>
      <c r="Y11" s="149">
        <v>5.0900000000000001E-2</v>
      </c>
      <c r="Z11" s="149">
        <v>5.0900000000000001E-2</v>
      </c>
      <c r="AA11" s="149">
        <v>5.0900000000000001E-2</v>
      </c>
    </row>
    <row r="12" spans="1:27" s="3" customFormat="1" x14ac:dyDescent="0.25">
      <c r="A12" s="4" t="s">
        <v>11</v>
      </c>
      <c r="B12">
        <v>0.02</v>
      </c>
      <c r="C12">
        <v>0.02</v>
      </c>
      <c r="D12">
        <v>3.5000000000000003E-2</v>
      </c>
      <c r="E12">
        <v>3.5000000000000003E-2</v>
      </c>
      <c r="F12">
        <v>3.5000000000000003E-2</v>
      </c>
      <c r="G12">
        <v>3.5000000000000003E-2</v>
      </c>
      <c r="H12">
        <v>3.5000000000000003E-2</v>
      </c>
      <c r="I12">
        <v>3.5000000000000003E-2</v>
      </c>
      <c r="J12">
        <v>3.5000000000000003E-2</v>
      </c>
      <c r="K12">
        <v>3.5000000000000003E-2</v>
      </c>
      <c r="L12">
        <v>3.5000000000000003E-2</v>
      </c>
      <c r="M12">
        <v>3.5000000000000003E-2</v>
      </c>
      <c r="N12" s="84">
        <v>3.5413538345047735E-2</v>
      </c>
      <c r="O12" s="84">
        <v>3.5415512633833954E-2</v>
      </c>
      <c r="P12" s="84">
        <v>3.5634588474506762E-2</v>
      </c>
      <c r="Q12" s="84">
        <v>3.59257835025261E-2</v>
      </c>
      <c r="R12" s="84">
        <v>3.7846259208473988E-2</v>
      </c>
      <c r="S12" s="84">
        <v>4.5106528864815337E-2</v>
      </c>
      <c r="T12" s="84">
        <v>4.6343744427885906E-2</v>
      </c>
      <c r="U12" s="84">
        <v>4.7807533709459227E-2</v>
      </c>
      <c r="V12" s="84">
        <v>5.2393654132637052E-2</v>
      </c>
      <c r="W12" s="84">
        <v>5.2399363174147728E-2</v>
      </c>
      <c r="X12" s="84">
        <v>5.2795596079248948E-2</v>
      </c>
      <c r="Y12" s="84">
        <v>5.2999999999999999E-2</v>
      </c>
      <c r="Z12" s="84">
        <v>5.2999999999999999E-2</v>
      </c>
      <c r="AA12" s="84">
        <v>5.2999999999999999E-2</v>
      </c>
    </row>
    <row r="13" spans="1:27" s="3" customFormat="1" x14ac:dyDescent="0.25">
      <c r="A13" s="4" t="s">
        <v>12</v>
      </c>
      <c r="B13">
        <v>0.09</v>
      </c>
      <c r="C13">
        <v>0.09</v>
      </c>
      <c r="D13">
        <v>0.09</v>
      </c>
      <c r="E13">
        <v>0.09</v>
      </c>
      <c r="F13">
        <v>0.09</v>
      </c>
      <c r="G13">
        <v>0.09</v>
      </c>
      <c r="H13">
        <v>0.09</v>
      </c>
      <c r="I13">
        <v>0.09</v>
      </c>
      <c r="J13">
        <v>0.09</v>
      </c>
      <c r="K13">
        <v>0.09</v>
      </c>
      <c r="L13">
        <v>0.09</v>
      </c>
      <c r="M13">
        <v>0.09</v>
      </c>
      <c r="N13">
        <v>0.09</v>
      </c>
      <c r="O13">
        <v>0.09</v>
      </c>
      <c r="P13">
        <v>0.09</v>
      </c>
      <c r="Q13">
        <v>0.08</v>
      </c>
      <c r="R13">
        <v>0.08</v>
      </c>
      <c r="S13">
        <v>0.08</v>
      </c>
      <c r="T13">
        <v>0.08</v>
      </c>
      <c r="U13">
        <v>0.03</v>
      </c>
      <c r="V13">
        <v>0.03</v>
      </c>
      <c r="W13">
        <v>0.03</v>
      </c>
      <c r="X13">
        <v>0.03</v>
      </c>
      <c r="Y13" s="3">
        <v>0.03</v>
      </c>
      <c r="Z13" s="3">
        <v>0.03</v>
      </c>
      <c r="AA13" s="3">
        <v>0.03</v>
      </c>
    </row>
    <row r="14" spans="1:27" s="3" customFormat="1" x14ac:dyDescent="0.25">
      <c r="A14" s="5" t="s">
        <v>13</v>
      </c>
      <c r="B14" s="33">
        <v>0.09</v>
      </c>
      <c r="C14">
        <v>0.1</v>
      </c>
      <c r="D14">
        <v>0.1</v>
      </c>
      <c r="E14">
        <v>0.1</v>
      </c>
      <c r="F14">
        <v>0.1</v>
      </c>
      <c r="G14">
        <v>0.1</v>
      </c>
      <c r="H14">
        <v>0.1</v>
      </c>
      <c r="I14">
        <v>0.1</v>
      </c>
      <c r="J14">
        <v>0.1</v>
      </c>
      <c r="K14">
        <v>0.1</v>
      </c>
      <c r="L14">
        <v>0.1</v>
      </c>
      <c r="M14">
        <v>0.1</v>
      </c>
      <c r="N14">
        <v>0.1</v>
      </c>
      <c r="O14">
        <v>0.1</v>
      </c>
      <c r="P14">
        <v>0.1</v>
      </c>
      <c r="Q14">
        <v>0.04</v>
      </c>
      <c r="R14">
        <v>0.04</v>
      </c>
      <c r="S14">
        <v>0.04</v>
      </c>
      <c r="T14">
        <v>0.04</v>
      </c>
      <c r="U14">
        <v>0.04</v>
      </c>
      <c r="V14">
        <v>0.04</v>
      </c>
      <c r="W14">
        <v>0.04</v>
      </c>
      <c r="X14">
        <v>0.04</v>
      </c>
      <c r="Y14" s="3">
        <v>0.04</v>
      </c>
      <c r="Z14" s="3">
        <v>0.04</v>
      </c>
      <c r="AA14" s="3">
        <v>0.04</v>
      </c>
    </row>
    <row r="15" spans="1:27" s="3" customFormat="1" x14ac:dyDescent="0.25">
      <c r="A15" s="4" t="s">
        <v>14</v>
      </c>
      <c r="B15" s="71">
        <v>3.803114581050214E-2</v>
      </c>
      <c r="C15" s="71">
        <v>5.0468271442374153E-2</v>
      </c>
      <c r="D15" s="71">
        <v>5.4375066521901515E-2</v>
      </c>
      <c r="E15" s="71">
        <v>1.5991197788096923E-2</v>
      </c>
      <c r="F15" s="71">
        <v>2.0273228752841051E-2</v>
      </c>
      <c r="G15" s="71">
        <v>1.3715878070188956E-2</v>
      </c>
      <c r="H15" s="71">
        <v>1.7159825271664198E-2</v>
      </c>
      <c r="I15" s="71">
        <v>1.8413188402608451E-2</v>
      </c>
      <c r="J15" s="71">
        <v>2.2372517659834775E-2</v>
      </c>
      <c r="K15" s="71">
        <v>2.5589446755975954E-2</v>
      </c>
      <c r="L15" s="71">
        <v>2.8623748676391607E-2</v>
      </c>
      <c r="M15" s="71">
        <v>3.4026961430378456E-2</v>
      </c>
      <c r="N15" s="71">
        <v>5.054208246105342E-2</v>
      </c>
      <c r="O15" s="71">
        <v>4.9090774641874564E-2</v>
      </c>
      <c r="P15" s="71">
        <v>4.413744767229788E-2</v>
      </c>
      <c r="Q15" s="71">
        <v>4.0102323175913702E-2</v>
      </c>
      <c r="R15" s="71">
        <v>0.01</v>
      </c>
      <c r="S15" s="71">
        <v>0.01</v>
      </c>
      <c r="T15" s="71">
        <v>9.9999999999999985E-3</v>
      </c>
      <c r="U15" s="71">
        <v>0.01</v>
      </c>
      <c r="V15" s="71">
        <v>0.01</v>
      </c>
      <c r="W15" s="71">
        <v>0.01</v>
      </c>
      <c r="X15" s="71">
        <v>0.01</v>
      </c>
      <c r="Y15" s="71">
        <v>0.01</v>
      </c>
      <c r="Z15" s="71">
        <v>0.01</v>
      </c>
      <c r="AA15" s="71">
        <v>0.01</v>
      </c>
    </row>
    <row r="16" spans="1:27" s="3" customFormat="1" x14ac:dyDescent="0.25">
      <c r="A16" s="4" t="s">
        <v>15</v>
      </c>
      <c r="B16"/>
      <c r="C16">
        <v>0.04</v>
      </c>
      <c r="D16">
        <v>0.04</v>
      </c>
      <c r="E16">
        <v>0.04</v>
      </c>
      <c r="F16">
        <v>0.04</v>
      </c>
      <c r="G16">
        <v>0.03</v>
      </c>
      <c r="H16">
        <v>0.03</v>
      </c>
      <c r="I16">
        <v>0.03</v>
      </c>
      <c r="J16">
        <v>0.03</v>
      </c>
      <c r="K16">
        <v>0.03</v>
      </c>
      <c r="L16">
        <v>0.02</v>
      </c>
      <c r="M16">
        <v>0.02</v>
      </c>
      <c r="N16">
        <v>0.02</v>
      </c>
      <c r="O16">
        <v>0.02</v>
      </c>
      <c r="P16">
        <v>0.02</v>
      </c>
      <c r="Q16">
        <v>0.02</v>
      </c>
      <c r="R16">
        <v>0.02</v>
      </c>
      <c r="S16">
        <v>0.02</v>
      </c>
      <c r="T16">
        <v>0.02</v>
      </c>
      <c r="U16">
        <v>0.02</v>
      </c>
      <c r="V16">
        <v>0.02</v>
      </c>
      <c r="W16">
        <v>0.02</v>
      </c>
      <c r="X16">
        <v>0.02</v>
      </c>
      <c r="Y16">
        <v>0.02</v>
      </c>
      <c r="Z16">
        <v>0.02</v>
      </c>
      <c r="AA16">
        <v>0.02</v>
      </c>
    </row>
    <row r="17" spans="1:27" s="3" customFormat="1" x14ac:dyDescent="0.25">
      <c r="A17" s="5" t="s">
        <v>16</v>
      </c>
      <c r="B17" s="33">
        <v>0.15</v>
      </c>
      <c r="C17">
        <v>0.02</v>
      </c>
      <c r="D17">
        <v>0.02</v>
      </c>
      <c r="E17">
        <v>0.02</v>
      </c>
      <c r="F17">
        <v>0.02</v>
      </c>
      <c r="G17">
        <v>0.02</v>
      </c>
      <c r="H17">
        <v>0.02</v>
      </c>
      <c r="I17">
        <v>0.02</v>
      </c>
      <c r="J17">
        <v>0.02</v>
      </c>
      <c r="K17">
        <v>0.02</v>
      </c>
      <c r="L17">
        <v>0.02</v>
      </c>
      <c r="M17">
        <v>0.02</v>
      </c>
      <c r="N17">
        <v>0.02</v>
      </c>
      <c r="O17">
        <v>0.02</v>
      </c>
      <c r="P17">
        <v>0.02</v>
      </c>
      <c r="Q17">
        <v>0.02</v>
      </c>
      <c r="R17">
        <v>0.02</v>
      </c>
      <c r="S17">
        <v>0.02</v>
      </c>
      <c r="T17">
        <v>0.02</v>
      </c>
      <c r="U17">
        <v>0.02</v>
      </c>
      <c r="V17">
        <v>0.02</v>
      </c>
      <c r="W17">
        <v>0.02</v>
      </c>
      <c r="X17">
        <v>0.02</v>
      </c>
      <c r="Y17">
        <v>0.02</v>
      </c>
      <c r="Z17">
        <v>0.02</v>
      </c>
      <c r="AA17">
        <v>0.02</v>
      </c>
    </row>
    <row r="18" spans="1:27" s="3" customFormat="1" ht="15.75" customHeight="1" x14ac:dyDescent="0.25">
      <c r="A18" s="5" t="s">
        <v>17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s="3">
        <v>0</v>
      </c>
      <c r="Z18" s="3">
        <v>0</v>
      </c>
      <c r="AA18" s="3">
        <v>0</v>
      </c>
    </row>
    <row r="19" spans="1:27" s="3" customFormat="1" x14ac:dyDescent="0.25">
      <c r="A19" s="4" t="s">
        <v>18</v>
      </c>
      <c r="B19">
        <v>7.0000000000000007E-2</v>
      </c>
      <c r="C19">
        <v>7.0000000000000007E-2</v>
      </c>
      <c r="D19">
        <v>7.0000000000000007E-2</v>
      </c>
      <c r="E19">
        <v>7.0000000000000007E-2</v>
      </c>
      <c r="F19">
        <v>7.0000000000000007E-2</v>
      </c>
      <c r="G19">
        <v>7.0000000000000007E-2</v>
      </c>
      <c r="H19">
        <v>7.0000000000000007E-2</v>
      </c>
      <c r="I19">
        <v>7.0000000000000007E-2</v>
      </c>
      <c r="J19">
        <v>7.0000000000000007E-2</v>
      </c>
      <c r="K19">
        <v>7.0000000000000007E-2</v>
      </c>
      <c r="L19">
        <v>7.0000000000000007E-2</v>
      </c>
      <c r="M19">
        <v>7.0000000000000007E-2</v>
      </c>
      <c r="N19">
        <v>7.0000000000000007E-2</v>
      </c>
      <c r="O19">
        <v>7.0000000000000007E-2</v>
      </c>
      <c r="P19">
        <v>7.0000000000000007E-2</v>
      </c>
      <c r="Q19">
        <v>7.0000000000000007E-2</v>
      </c>
      <c r="R19">
        <v>7.0000000000000007E-2</v>
      </c>
      <c r="S19">
        <v>7.0000000000000007E-2</v>
      </c>
      <c r="T19">
        <v>7.0000000000000007E-2</v>
      </c>
      <c r="U19">
        <v>7.0000000000000007E-2</v>
      </c>
      <c r="V19">
        <v>7.0000000000000007E-2</v>
      </c>
      <c r="W19">
        <v>7.0000000000000007E-2</v>
      </c>
      <c r="X19">
        <v>7.0000000000000007E-2</v>
      </c>
      <c r="Y19" s="3">
        <v>7.0000000000000007E-2</v>
      </c>
      <c r="Z19" s="3">
        <v>7.0000000000000007E-2</v>
      </c>
      <c r="AA19" s="3">
        <v>7.0000000000000007E-2</v>
      </c>
    </row>
    <row r="20" spans="1:27" s="3" customFormat="1" x14ac:dyDescent="0.25">
      <c r="A20" s="5" t="s">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s="3">
        <v>0</v>
      </c>
      <c r="Z20" s="3">
        <v>0</v>
      </c>
      <c r="AA20" s="3">
        <v>0</v>
      </c>
    </row>
    <row r="21" spans="1:27" s="3" customFormat="1" x14ac:dyDescent="0.25">
      <c r="A21" s="4" t="s">
        <v>20</v>
      </c>
      <c r="B21">
        <v>0.06</v>
      </c>
      <c r="C21">
        <v>0.06</v>
      </c>
      <c r="D21">
        <v>0.06</v>
      </c>
      <c r="E21">
        <v>0.06</v>
      </c>
      <c r="F21">
        <v>0.06</v>
      </c>
      <c r="G21">
        <v>0.06</v>
      </c>
      <c r="H21">
        <v>0.06</v>
      </c>
      <c r="I21">
        <v>0.06</v>
      </c>
      <c r="J21">
        <v>0.06</v>
      </c>
      <c r="K21">
        <v>0.06</v>
      </c>
      <c r="L21">
        <v>0.06</v>
      </c>
      <c r="M21">
        <v>0.06</v>
      </c>
      <c r="N21">
        <v>0.06</v>
      </c>
      <c r="O21">
        <v>0.06</v>
      </c>
      <c r="P21">
        <v>0.06</v>
      </c>
      <c r="Q21">
        <v>0.06</v>
      </c>
      <c r="R21">
        <v>0.06</v>
      </c>
      <c r="S21">
        <v>0.02</v>
      </c>
      <c r="T21">
        <v>0.02</v>
      </c>
      <c r="U21">
        <v>0.02</v>
      </c>
      <c r="V21">
        <v>0.02</v>
      </c>
      <c r="W21">
        <v>0.02</v>
      </c>
      <c r="X21">
        <v>0.02</v>
      </c>
      <c r="Y21" s="3">
        <v>0.02</v>
      </c>
      <c r="Z21" s="3">
        <v>0.02</v>
      </c>
      <c r="AA21" s="3">
        <v>0.02</v>
      </c>
    </row>
    <row r="22" spans="1:27" s="3" customFormat="1" x14ac:dyDescent="0.25">
      <c r="A22" s="5" t="s">
        <v>21</v>
      </c>
      <c r="B22">
        <v>0.05</v>
      </c>
      <c r="C22">
        <v>0.05</v>
      </c>
      <c r="D22">
        <v>0.05</v>
      </c>
      <c r="E22">
        <v>0.05</v>
      </c>
      <c r="F22">
        <v>0.05</v>
      </c>
      <c r="G22">
        <v>0.05</v>
      </c>
      <c r="H22">
        <v>0.02</v>
      </c>
      <c r="I22">
        <v>0.02</v>
      </c>
      <c r="J22">
        <v>0.02</v>
      </c>
      <c r="K22">
        <v>0.02</v>
      </c>
      <c r="L22">
        <v>0.02</v>
      </c>
      <c r="M22">
        <v>0.02</v>
      </c>
      <c r="N22">
        <v>0.02</v>
      </c>
      <c r="O22">
        <v>0.02</v>
      </c>
      <c r="P22">
        <v>0.02</v>
      </c>
      <c r="Q22">
        <v>0.02</v>
      </c>
      <c r="R22">
        <v>0.02</v>
      </c>
      <c r="S22">
        <v>0.02</v>
      </c>
      <c r="T22">
        <v>0.02</v>
      </c>
      <c r="U22">
        <v>0.02</v>
      </c>
      <c r="V22">
        <v>0.02</v>
      </c>
      <c r="W22">
        <v>0.02</v>
      </c>
      <c r="X22">
        <v>0.02</v>
      </c>
      <c r="Y22" s="3">
        <v>0.02</v>
      </c>
      <c r="Z22" s="3">
        <v>0.02</v>
      </c>
      <c r="AA22" s="3">
        <v>0.02</v>
      </c>
    </row>
    <row r="23" spans="1:27" s="3" customFormat="1" x14ac:dyDescent="0.25">
      <c r="A23" s="4" t="s">
        <v>22</v>
      </c>
      <c r="B23" s="71">
        <v>7.6434762081832891E-2</v>
      </c>
      <c r="C23" s="71">
        <v>7.3423547575966946E-2</v>
      </c>
      <c r="D23" s="71">
        <v>6.9181052597633172E-2</v>
      </c>
      <c r="E23" s="71">
        <v>7.4956081151749399E-2</v>
      </c>
      <c r="F23" s="71">
        <v>8.6812694252503278E-2</v>
      </c>
      <c r="G23" s="71">
        <v>9.5935797978687967E-2</v>
      </c>
      <c r="H23" s="71">
        <v>0.10014810345266913</v>
      </c>
      <c r="I23" s="71">
        <v>9.3410162113363407E-2</v>
      </c>
      <c r="J23" s="71">
        <v>2.2603446799662419E-2</v>
      </c>
      <c r="K23" s="71">
        <v>2.2919038591580631E-2</v>
      </c>
      <c r="L23" s="71">
        <v>2.3056034348374107E-2</v>
      </c>
      <c r="M23" s="71">
        <v>2.2922945971605359E-2</v>
      </c>
      <c r="N23" s="71">
        <v>2.2499209695644014E-2</v>
      </c>
      <c r="O23" s="71">
        <v>2.3194093425115046E-2</v>
      </c>
      <c r="P23" s="71">
        <v>2.1571940339757147E-2</v>
      </c>
      <c r="Q23" s="71">
        <v>2.1555939254978996E-2</v>
      </c>
      <c r="R23" s="71">
        <v>1.7933918909617583E-2</v>
      </c>
      <c r="S23" s="71">
        <v>1.3972643163122505E-2</v>
      </c>
      <c r="T23" s="71">
        <v>1.3093873048546655E-2</v>
      </c>
      <c r="U23" s="71">
        <v>1.5223940240202393E-2</v>
      </c>
      <c r="V23" s="71">
        <v>1.6848611250525128E-2</v>
      </c>
      <c r="W23" s="71">
        <v>2.0379886542496239E-2</v>
      </c>
      <c r="X23" s="71">
        <v>2.4577523072919927E-2</v>
      </c>
      <c r="Y23" s="71">
        <v>2.8873706816788119E-2</v>
      </c>
      <c r="Z23" s="71">
        <v>3.3366140618121126E-2</v>
      </c>
      <c r="AA23" s="71">
        <v>2.0635645948054528E-2</v>
      </c>
    </row>
    <row r="24" spans="1:27" s="3" customFormat="1" x14ac:dyDescent="0.25">
      <c r="A24" s="5" t="s">
        <v>23</v>
      </c>
      <c r="B24"/>
      <c r="C24"/>
      <c r="D24"/>
      <c r="E24"/>
      <c r="F24"/>
      <c r="G24"/>
      <c r="H24">
        <v>0</v>
      </c>
      <c r="I24">
        <v>0</v>
      </c>
      <c r="J24">
        <v>0</v>
      </c>
      <c r="K24">
        <v>0</v>
      </c>
      <c r="L24">
        <v>0</v>
      </c>
      <c r="M24">
        <v>0</v>
      </c>
      <c r="N24" s="74">
        <v>0.02</v>
      </c>
      <c r="O24" s="74">
        <v>0.02</v>
      </c>
      <c r="P24" s="74">
        <v>0.02</v>
      </c>
      <c r="Q24" s="74">
        <v>0.02</v>
      </c>
      <c r="R24" s="74">
        <v>0.02</v>
      </c>
      <c r="S24" s="74">
        <v>0.02</v>
      </c>
      <c r="T24" s="74">
        <v>0.02</v>
      </c>
      <c r="U24" s="74">
        <v>0.02</v>
      </c>
      <c r="V24" s="74">
        <v>0.02</v>
      </c>
      <c r="W24" s="74">
        <v>0.02</v>
      </c>
      <c r="X24" s="73">
        <v>0</v>
      </c>
      <c r="Y24" s="73">
        <v>0</v>
      </c>
      <c r="Z24" s="73">
        <v>0</v>
      </c>
      <c r="AA24" s="73">
        <v>0</v>
      </c>
    </row>
    <row r="25" spans="1:27" s="3" customFormat="1" x14ac:dyDescent="0.25">
      <c r="A25" s="5" t="s">
        <v>24</v>
      </c>
      <c r="B25"/>
      <c r="C25"/>
      <c r="D25"/>
      <c r="E25"/>
      <c r="F25"/>
      <c r="G25"/>
      <c r="H25" s="75">
        <v>0.04</v>
      </c>
      <c r="I25" s="75">
        <v>0.04</v>
      </c>
      <c r="J25" s="75">
        <v>0.03</v>
      </c>
      <c r="K25" s="75">
        <v>0.03</v>
      </c>
      <c r="L25">
        <v>0</v>
      </c>
      <c r="M25">
        <v>0</v>
      </c>
      <c r="N25">
        <v>0</v>
      </c>
      <c r="O25">
        <v>0</v>
      </c>
      <c r="P25">
        <v>0</v>
      </c>
      <c r="Q25">
        <v>0</v>
      </c>
      <c r="R25">
        <v>0</v>
      </c>
      <c r="S25">
        <v>0</v>
      </c>
      <c r="T25">
        <v>0</v>
      </c>
      <c r="U25">
        <v>0</v>
      </c>
      <c r="V25">
        <v>0</v>
      </c>
      <c r="W25">
        <v>0</v>
      </c>
      <c r="X25">
        <v>0</v>
      </c>
      <c r="Y25" s="3">
        <v>0</v>
      </c>
      <c r="Z25" s="3">
        <v>0</v>
      </c>
      <c r="AA25" s="3">
        <v>0</v>
      </c>
    </row>
    <row r="26" spans="1:27" s="3" customFormat="1" x14ac:dyDescent="0.25">
      <c r="A26" s="5" t="s">
        <v>25</v>
      </c>
      <c r="B26">
        <v>0.02</v>
      </c>
      <c r="C26">
        <v>0.02</v>
      </c>
      <c r="D26">
        <v>0.02</v>
      </c>
      <c r="E26">
        <v>0.02</v>
      </c>
      <c r="F26">
        <v>0.02</v>
      </c>
      <c r="G26">
        <v>0.02</v>
      </c>
      <c r="H26">
        <v>0.02</v>
      </c>
      <c r="I26">
        <v>0.02</v>
      </c>
      <c r="J26">
        <v>0.02</v>
      </c>
      <c r="K26">
        <v>0.02</v>
      </c>
      <c r="L26">
        <v>0.02</v>
      </c>
      <c r="M26">
        <v>0.02</v>
      </c>
      <c r="N26">
        <v>0.02</v>
      </c>
      <c r="O26">
        <v>0.02</v>
      </c>
      <c r="P26">
        <v>0.02</v>
      </c>
      <c r="Q26">
        <v>0.02</v>
      </c>
      <c r="R26">
        <v>0.02</v>
      </c>
      <c r="S26">
        <v>0.02</v>
      </c>
      <c r="T26">
        <v>0.02</v>
      </c>
      <c r="U26">
        <v>0.02</v>
      </c>
      <c r="V26">
        <v>0.02</v>
      </c>
      <c r="W26">
        <v>0.02</v>
      </c>
      <c r="X26">
        <v>0.02</v>
      </c>
      <c r="Y26" s="3">
        <v>0.02</v>
      </c>
      <c r="Z26" s="3">
        <v>0.02</v>
      </c>
      <c r="AA26" s="3">
        <v>0.02</v>
      </c>
    </row>
    <row r="27" spans="1:27" s="3" customFormat="1" x14ac:dyDescent="0.25">
      <c r="A27" s="4" t="s">
        <v>26</v>
      </c>
      <c r="B27">
        <v>0.06</v>
      </c>
      <c r="C27">
        <v>0.06</v>
      </c>
      <c r="D27">
        <v>0.06</v>
      </c>
      <c r="E27">
        <v>0.06</v>
      </c>
      <c r="F27">
        <v>0.06</v>
      </c>
      <c r="G27">
        <v>0.06</v>
      </c>
      <c r="H27">
        <v>0.06</v>
      </c>
      <c r="I27">
        <v>0.06</v>
      </c>
      <c r="J27">
        <v>0.06</v>
      </c>
      <c r="K27">
        <v>0.06</v>
      </c>
      <c r="L27">
        <v>0.06</v>
      </c>
      <c r="M27">
        <v>0.06</v>
      </c>
      <c r="N27">
        <v>0.06</v>
      </c>
      <c r="O27">
        <v>0.06</v>
      </c>
      <c r="P27">
        <v>0.06</v>
      </c>
      <c r="Q27">
        <v>0.06</v>
      </c>
      <c r="R27">
        <v>0.06</v>
      </c>
      <c r="S27">
        <v>0.06</v>
      </c>
      <c r="T27">
        <v>0.06</v>
      </c>
      <c r="U27">
        <v>0.06</v>
      </c>
      <c r="V27">
        <v>0.06</v>
      </c>
      <c r="W27">
        <v>0.06</v>
      </c>
      <c r="X27">
        <v>0.06</v>
      </c>
      <c r="Y27" s="3">
        <v>0.06</v>
      </c>
      <c r="Z27" s="3">
        <v>0.06</v>
      </c>
      <c r="AA27" s="3">
        <v>0.06</v>
      </c>
    </row>
    <row r="28" spans="1:27" s="3" customFormat="1" x14ac:dyDescent="0.25">
      <c r="A28" s="4" t="s">
        <v>27</v>
      </c>
      <c r="B28">
        <v>1.4999999999999999E-2</v>
      </c>
      <c r="C28">
        <v>5.0000000000000001E-3</v>
      </c>
      <c r="D28">
        <v>5.0000000000000001E-3</v>
      </c>
      <c r="E28">
        <v>1.4999999999999999E-2</v>
      </c>
      <c r="F28">
        <v>1.4999999999999999E-2</v>
      </c>
      <c r="G28">
        <v>1.4999999999999999E-2</v>
      </c>
      <c r="H28">
        <v>1.4999999999999999E-2</v>
      </c>
      <c r="I28">
        <v>1.4999999999999999E-2</v>
      </c>
      <c r="J28">
        <v>1.4999999999999999E-2</v>
      </c>
      <c r="K28">
        <v>1.4999999999999999E-2</v>
      </c>
      <c r="L28">
        <v>1.4999999999999999E-2</v>
      </c>
      <c r="M28">
        <v>1.4999999999999999E-2</v>
      </c>
      <c r="N28">
        <v>1.4999999999999999E-2</v>
      </c>
      <c r="O28">
        <v>1.4999999999999999E-2</v>
      </c>
      <c r="P28">
        <v>1.4999999999999999E-2</v>
      </c>
      <c r="Q28">
        <v>1.4999999999999999E-2</v>
      </c>
      <c r="R28">
        <v>1.4999999999999999E-2</v>
      </c>
      <c r="S28">
        <v>1.4999999999999999E-2</v>
      </c>
      <c r="T28">
        <v>1.4999999999999999E-2</v>
      </c>
      <c r="U28">
        <v>1.4999999999999999E-2</v>
      </c>
      <c r="V28">
        <v>1.4999999999999999E-2</v>
      </c>
      <c r="W28">
        <v>1.4999999999999999E-2</v>
      </c>
      <c r="X28">
        <v>1.4999999999999999E-2</v>
      </c>
      <c r="Y28" s="3">
        <v>1.4999999999999999E-2</v>
      </c>
      <c r="Z28" s="3">
        <v>1.4999999999999999E-2</v>
      </c>
      <c r="AA28" s="3">
        <v>1.4999999999999999E-2</v>
      </c>
    </row>
    <row r="30" spans="1:27" x14ac:dyDescent="0.25">
      <c r="A30" s="4" t="s">
        <v>48</v>
      </c>
    </row>
    <row r="31" spans="1:27" ht="43.5" customHeight="1" x14ac:dyDescent="0.25">
      <c r="A31" s="125" t="s">
        <v>63</v>
      </c>
      <c r="B31" s="93"/>
      <c r="C31" s="93"/>
      <c r="D31"/>
      <c r="E31"/>
      <c r="F31"/>
      <c r="G31"/>
      <c r="H31"/>
      <c r="I31"/>
      <c r="J31"/>
      <c r="K31"/>
      <c r="L31"/>
      <c r="M31"/>
      <c r="N31"/>
      <c r="O31"/>
      <c r="P31"/>
      <c r="Q31"/>
      <c r="R31"/>
      <c r="S31"/>
      <c r="T31"/>
      <c r="U31"/>
      <c r="V31"/>
      <c r="W31"/>
      <c r="X31"/>
    </row>
    <row r="32" spans="1:27" ht="61.5" customHeight="1" x14ac:dyDescent="0.25">
      <c r="A32" s="126" t="s">
        <v>150</v>
      </c>
      <c r="B32" s="93"/>
      <c r="C32" s="93"/>
      <c r="D32"/>
      <c r="E32"/>
      <c r="F32"/>
      <c r="G32"/>
      <c r="H32"/>
      <c r="I32"/>
      <c r="J32"/>
      <c r="K32"/>
      <c r="L32"/>
      <c r="M32"/>
      <c r="N32"/>
      <c r="O32"/>
      <c r="P32"/>
      <c r="Q32"/>
      <c r="R32"/>
      <c r="S32"/>
      <c r="T32"/>
      <c r="U32"/>
      <c r="V32"/>
      <c r="W32"/>
      <c r="X32"/>
    </row>
    <row r="33" spans="1:24" ht="48" customHeight="1" x14ac:dyDescent="0.25">
      <c r="A33" s="127" t="s">
        <v>156</v>
      </c>
      <c r="B33" s="93"/>
      <c r="C33" s="93"/>
      <c r="D33"/>
      <c r="E33"/>
      <c r="F33"/>
      <c r="G33"/>
      <c r="H33"/>
      <c r="I33"/>
      <c r="J33"/>
      <c r="K33"/>
      <c r="L33"/>
      <c r="M33"/>
      <c r="N33"/>
      <c r="O33"/>
      <c r="P33"/>
      <c r="Q33"/>
      <c r="R33"/>
      <c r="S33"/>
      <c r="T33"/>
      <c r="U33"/>
      <c r="V33"/>
      <c r="W33"/>
      <c r="X33"/>
    </row>
    <row r="34" spans="1:24" ht="84.6" customHeight="1" x14ac:dyDescent="0.25">
      <c r="A34" s="128" t="s">
        <v>157</v>
      </c>
      <c r="B34" s="93"/>
      <c r="C34" s="93"/>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tabColor rgb="FFFEF4CE"/>
    <pageSetUpPr autoPageBreaks="0"/>
  </sheetPr>
  <dimension ref="A1:AA36"/>
  <sheetViews>
    <sheetView workbookViewId="0">
      <pane xSplit="1" topLeftCell="B1" activePane="topRight" state="frozen"/>
      <selection pane="topRight" activeCell="A80" sqref="A80"/>
    </sheetView>
  </sheetViews>
  <sheetFormatPr defaultColWidth="9.140625" defaultRowHeight="15" x14ac:dyDescent="0.25"/>
  <cols>
    <col min="1" max="1" width="23.5703125" customWidth="1"/>
    <col min="2" max="24" width="8.28515625" style="3"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row>
    <row r="3" spans="1:27" s="3" customFormat="1" x14ac:dyDescent="0.25">
      <c r="A3" s="4" t="s">
        <v>2</v>
      </c>
    </row>
    <row r="4" spans="1:27" s="3" customFormat="1" x14ac:dyDescent="0.25">
      <c r="A4" s="5" t="s">
        <v>3</v>
      </c>
    </row>
    <row r="5" spans="1:27" s="3" customFormat="1" x14ac:dyDescent="0.25">
      <c r="A5" s="5" t="s">
        <v>4</v>
      </c>
    </row>
    <row r="6" spans="1:27" s="3" customFormat="1" x14ac:dyDescent="0.25">
      <c r="A6" s="5" t="s">
        <v>5</v>
      </c>
    </row>
    <row r="7" spans="1:27" s="3" customFormat="1" x14ac:dyDescent="0.25">
      <c r="A7" s="5" t="s">
        <v>6</v>
      </c>
    </row>
    <row r="8" spans="1:27" s="3" customFormat="1" x14ac:dyDescent="0.25">
      <c r="A8" s="4" t="s">
        <v>7</v>
      </c>
      <c r="B8" s="3" t="s">
        <v>43</v>
      </c>
      <c r="C8" s="3" t="s">
        <v>43</v>
      </c>
      <c r="D8" s="3" t="s">
        <v>43</v>
      </c>
      <c r="E8" s="3" t="s">
        <v>43</v>
      </c>
      <c r="F8" s="3" t="s">
        <v>43</v>
      </c>
    </row>
    <row r="9" spans="1:27" s="3" customFormat="1" x14ac:dyDescent="0.25">
      <c r="A9" s="5" t="s">
        <v>8</v>
      </c>
    </row>
    <row r="10" spans="1:27" s="3" customFormat="1" x14ac:dyDescent="0.25">
      <c r="A10" s="4" t="s">
        <v>9</v>
      </c>
    </row>
    <row r="11" spans="1:27" s="3" customFormat="1" x14ac:dyDescent="0.25">
      <c r="A11" s="4" t="s">
        <v>10</v>
      </c>
    </row>
    <row r="12" spans="1:27" s="3" customFormat="1" x14ac:dyDescent="0.25">
      <c r="A12" s="4" t="s">
        <v>11</v>
      </c>
    </row>
    <row r="13" spans="1:27" s="3" customFormat="1" x14ac:dyDescent="0.25">
      <c r="A13" s="4" t="s">
        <v>12</v>
      </c>
    </row>
    <row r="14" spans="1:27" s="3" customFormat="1" x14ac:dyDescent="0.25">
      <c r="A14" s="5" t="s">
        <v>13</v>
      </c>
    </row>
    <row r="15" spans="1:27" s="3" customFormat="1" x14ac:dyDescent="0.25">
      <c r="A15" s="4" t="s">
        <v>14</v>
      </c>
    </row>
    <row r="16" spans="1:27" s="3" customFormat="1" x14ac:dyDescent="0.25">
      <c r="A16" s="4" t="s">
        <v>15</v>
      </c>
    </row>
    <row r="17" spans="1:27" s="3" customFormat="1" x14ac:dyDescent="0.25">
      <c r="A17" s="5" t="s">
        <v>16</v>
      </c>
    </row>
    <row r="18" spans="1:27" s="3" customFormat="1" ht="15.75" customHeight="1" x14ac:dyDescent="0.25">
      <c r="A18" s="5" t="s">
        <v>17</v>
      </c>
    </row>
    <row r="19" spans="1:27" s="3" customFormat="1" x14ac:dyDescent="0.25">
      <c r="A19" s="4" t="s">
        <v>18</v>
      </c>
      <c r="B19" s="3" t="s">
        <v>43</v>
      </c>
      <c r="C19" s="3" t="s">
        <v>43</v>
      </c>
      <c r="D19" s="3" t="s">
        <v>43</v>
      </c>
      <c r="E19" s="3" t="s">
        <v>43</v>
      </c>
      <c r="F19" s="3" t="s">
        <v>43</v>
      </c>
      <c r="G19" s="3" t="s">
        <v>43</v>
      </c>
      <c r="H19" s="3" t="s">
        <v>43</v>
      </c>
      <c r="I19" s="3" t="s">
        <v>43</v>
      </c>
      <c r="J19" s="3" t="s">
        <v>43</v>
      </c>
      <c r="K19" s="3" t="s">
        <v>43</v>
      </c>
      <c r="L19" s="3" t="s">
        <v>43</v>
      </c>
      <c r="M19" s="3" t="s">
        <v>43</v>
      </c>
      <c r="N19" s="3" t="s">
        <v>43</v>
      </c>
      <c r="O19" s="3" t="s">
        <v>43</v>
      </c>
      <c r="P19" s="3" t="s">
        <v>43</v>
      </c>
      <c r="Q19" s="3" t="s">
        <v>43</v>
      </c>
      <c r="R19" s="3" t="s">
        <v>43</v>
      </c>
      <c r="S19" s="3" t="s">
        <v>43</v>
      </c>
      <c r="T19" s="3" t="s">
        <v>43</v>
      </c>
      <c r="U19" s="3" t="s">
        <v>43</v>
      </c>
      <c r="V19" s="3" t="s">
        <v>43</v>
      </c>
      <c r="W19" s="3" t="s">
        <v>43</v>
      </c>
    </row>
    <row r="20" spans="1:27" s="3" customFormat="1" x14ac:dyDescent="0.25">
      <c r="A20" s="5" t="s">
        <v>19</v>
      </c>
    </row>
    <row r="21" spans="1:27" s="3" customFormat="1" x14ac:dyDescent="0.25">
      <c r="A21" s="4" t="s">
        <v>20</v>
      </c>
      <c r="B21" s="3" t="s">
        <v>43</v>
      </c>
      <c r="C21" s="3" t="s">
        <v>43</v>
      </c>
      <c r="D21" s="3" t="s">
        <v>43</v>
      </c>
      <c r="E21" s="3" t="s">
        <v>43</v>
      </c>
      <c r="F21" s="3" t="s">
        <v>43</v>
      </c>
      <c r="G21" s="3" t="s">
        <v>43</v>
      </c>
      <c r="H21" s="3" t="s">
        <v>43</v>
      </c>
      <c r="I21" s="3" t="s">
        <v>43</v>
      </c>
      <c r="J21" s="3" t="s">
        <v>43</v>
      </c>
      <c r="K21" s="3" t="s">
        <v>43</v>
      </c>
      <c r="L21" s="3" t="s">
        <v>43</v>
      </c>
      <c r="M21" s="3" t="s">
        <v>43</v>
      </c>
      <c r="N21" s="3" t="s">
        <v>43</v>
      </c>
      <c r="O21" s="3" t="s">
        <v>43</v>
      </c>
      <c r="P21" s="3" t="s">
        <v>43</v>
      </c>
      <c r="Q21" s="3" t="s">
        <v>43</v>
      </c>
      <c r="R21" s="3" t="s">
        <v>43</v>
      </c>
      <c r="S21" s="3" t="s">
        <v>43</v>
      </c>
      <c r="T21" s="3" t="s">
        <v>43</v>
      </c>
      <c r="U21" s="3" t="s">
        <v>43</v>
      </c>
      <c r="V21" s="3" t="s">
        <v>43</v>
      </c>
      <c r="W21" s="3" t="s">
        <v>43</v>
      </c>
      <c r="X21" s="3" t="s">
        <v>43</v>
      </c>
      <c r="Y21" s="3" t="s">
        <v>43</v>
      </c>
      <c r="Z21" s="3" t="s">
        <v>43</v>
      </c>
      <c r="AA21" s="3" t="s">
        <v>43</v>
      </c>
    </row>
    <row r="22" spans="1:27" s="3" customFormat="1" x14ac:dyDescent="0.25">
      <c r="A22" s="5" t="s">
        <v>21</v>
      </c>
    </row>
    <row r="23" spans="1:27" s="3" customFormat="1" x14ac:dyDescent="0.25">
      <c r="A23" s="4" t="s">
        <v>22</v>
      </c>
    </row>
    <row r="24" spans="1:27" s="3" customFormat="1" x14ac:dyDescent="0.25">
      <c r="A24" s="5" t="s">
        <v>23</v>
      </c>
    </row>
    <row r="25" spans="1:27" s="3" customFormat="1" x14ac:dyDescent="0.25">
      <c r="A25" s="5" t="s">
        <v>24</v>
      </c>
    </row>
    <row r="26" spans="1:27" s="3" customFormat="1" x14ac:dyDescent="0.25">
      <c r="A26" s="5" t="s">
        <v>25</v>
      </c>
    </row>
    <row r="27" spans="1:27" s="3" customFormat="1" x14ac:dyDescent="0.25">
      <c r="A27" s="4" t="s">
        <v>26</v>
      </c>
    </row>
    <row r="28" spans="1:27" s="3" customFormat="1" x14ac:dyDescent="0.25">
      <c r="A28" s="4" t="s">
        <v>27</v>
      </c>
    </row>
    <row r="31" spans="1:27" x14ac:dyDescent="0.25">
      <c r="A31" s="1"/>
      <c r="B31"/>
      <c r="C31"/>
      <c r="D31"/>
      <c r="E31"/>
      <c r="F31"/>
      <c r="G31"/>
      <c r="H31"/>
      <c r="I31"/>
      <c r="J31"/>
      <c r="K31"/>
      <c r="L31"/>
      <c r="M31"/>
      <c r="N31"/>
      <c r="O31"/>
      <c r="P31"/>
      <c r="Q31"/>
      <c r="R31"/>
      <c r="S31"/>
      <c r="T31"/>
      <c r="U31"/>
      <c r="V31"/>
      <c r="W31"/>
      <c r="X31"/>
    </row>
    <row r="32" spans="1:27" x14ac:dyDescent="0.25">
      <c r="B32"/>
      <c r="C32"/>
      <c r="D32"/>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theme="4" tint="0.39997558519241921"/>
    <pageSetUpPr autoPageBreaks="0"/>
  </sheetPr>
  <dimension ref="A1:AA30"/>
  <sheetViews>
    <sheetView workbookViewId="0">
      <pane xSplit="1" topLeftCell="B1" activePane="topRight" state="frozen"/>
      <selection pane="topRight" activeCell="A87" sqref="A87"/>
    </sheetView>
  </sheetViews>
  <sheetFormatPr defaultColWidth="9.140625" defaultRowHeight="15" x14ac:dyDescent="0.25"/>
  <cols>
    <col min="1" max="1" width="23.5703125" customWidth="1"/>
    <col min="2" max="24" width="8.5703125" style="3" customWidth="1"/>
    <col min="25" max="25" width="9.42578125"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12" t="s">
        <v>43</v>
      </c>
      <c r="C2" s="12" t="s">
        <v>43</v>
      </c>
      <c r="D2" s="12" t="s">
        <v>43</v>
      </c>
      <c r="E2" s="12" t="s">
        <v>43</v>
      </c>
      <c r="F2" s="12" t="s">
        <v>43</v>
      </c>
      <c r="G2" s="12" t="s">
        <v>43</v>
      </c>
      <c r="H2" s="12" t="s">
        <v>43</v>
      </c>
      <c r="I2" s="12" t="s">
        <v>43</v>
      </c>
      <c r="J2" s="12" t="s">
        <v>43</v>
      </c>
      <c r="K2" s="12" t="s">
        <v>43</v>
      </c>
      <c r="L2" s="12" t="s">
        <v>43</v>
      </c>
      <c r="M2" s="12" t="s">
        <v>43</v>
      </c>
      <c r="N2" s="12" t="s">
        <v>43</v>
      </c>
      <c r="O2" s="12" t="s">
        <v>43</v>
      </c>
      <c r="P2" s="12" t="s">
        <v>43</v>
      </c>
      <c r="Q2" s="12" t="s">
        <v>43</v>
      </c>
      <c r="R2" s="12" t="s">
        <v>43</v>
      </c>
      <c r="S2" s="12" t="s">
        <v>43</v>
      </c>
      <c r="T2" s="12" t="s">
        <v>43</v>
      </c>
      <c r="U2" s="12" t="s">
        <v>43</v>
      </c>
      <c r="V2" s="12" t="s">
        <v>43</v>
      </c>
      <c r="W2" s="12" t="s">
        <v>43</v>
      </c>
      <c r="X2" s="12" t="s">
        <v>43</v>
      </c>
      <c r="Y2" s="3" t="s">
        <v>43</v>
      </c>
      <c r="Z2" s="3" t="s">
        <v>43</v>
      </c>
      <c r="AA2" s="3" t="s">
        <v>43</v>
      </c>
    </row>
    <row r="3" spans="1:27" s="3" customFormat="1" x14ac:dyDescent="0.25">
      <c r="A3" s="4" t="s">
        <v>2</v>
      </c>
      <c r="B3" s="12" t="s">
        <v>43</v>
      </c>
      <c r="C3" s="12" t="s">
        <v>43</v>
      </c>
      <c r="D3" s="12" t="s">
        <v>43</v>
      </c>
      <c r="E3" s="12" t="s">
        <v>43</v>
      </c>
      <c r="F3" s="12" t="s">
        <v>43</v>
      </c>
      <c r="G3" s="12" t="s">
        <v>43</v>
      </c>
      <c r="H3" s="12" t="s">
        <v>43</v>
      </c>
      <c r="I3" s="12" t="s">
        <v>43</v>
      </c>
      <c r="J3" s="12" t="s">
        <v>43</v>
      </c>
      <c r="K3" s="12" t="s">
        <v>43</v>
      </c>
      <c r="L3" s="12" t="s">
        <v>43</v>
      </c>
      <c r="M3" s="12" t="s">
        <v>43</v>
      </c>
      <c r="N3" s="12" t="s">
        <v>43</v>
      </c>
      <c r="O3" s="12" t="s">
        <v>43</v>
      </c>
      <c r="P3" s="12" t="s">
        <v>43</v>
      </c>
      <c r="Q3" s="12" t="s">
        <v>43</v>
      </c>
      <c r="R3" s="12" t="s">
        <v>43</v>
      </c>
      <c r="S3" s="12" t="s">
        <v>43</v>
      </c>
      <c r="T3" s="12" t="s">
        <v>43</v>
      </c>
      <c r="U3" s="12" t="s">
        <v>43</v>
      </c>
      <c r="V3" s="12" t="s">
        <v>43</v>
      </c>
      <c r="W3" s="12" t="s">
        <v>43</v>
      </c>
      <c r="X3" s="12" t="s">
        <v>43</v>
      </c>
      <c r="Y3" s="3" t="s">
        <v>43</v>
      </c>
      <c r="Z3" s="3" t="s">
        <v>43</v>
      </c>
      <c r="AA3" s="3" t="s">
        <v>43</v>
      </c>
    </row>
    <row r="4" spans="1:27" s="3" customFormat="1" x14ac:dyDescent="0.25">
      <c r="A4" s="5" t="s">
        <v>3</v>
      </c>
      <c r="B4" s="12" t="s">
        <v>43</v>
      </c>
      <c r="C4" s="12" t="s">
        <v>43</v>
      </c>
      <c r="D4" s="12" t="s">
        <v>43</v>
      </c>
      <c r="E4" s="12" t="s">
        <v>43</v>
      </c>
      <c r="F4" s="12" t="s">
        <v>43</v>
      </c>
      <c r="G4" s="12" t="s">
        <v>43</v>
      </c>
      <c r="H4" s="12" t="s">
        <v>43</v>
      </c>
      <c r="I4" s="12" t="s">
        <v>43</v>
      </c>
      <c r="J4" s="12" t="s">
        <v>43</v>
      </c>
      <c r="K4" s="12" t="s">
        <v>43</v>
      </c>
      <c r="L4" s="12" t="s">
        <v>43</v>
      </c>
      <c r="M4" s="12" t="s">
        <v>43</v>
      </c>
      <c r="N4" s="12" t="s">
        <v>43</v>
      </c>
      <c r="O4" s="12" t="s">
        <v>43</v>
      </c>
      <c r="P4" s="12" t="s">
        <v>43</v>
      </c>
      <c r="Q4" s="12" t="s">
        <v>43</v>
      </c>
      <c r="R4" s="12" t="s">
        <v>43</v>
      </c>
      <c r="S4" s="12" t="s">
        <v>43</v>
      </c>
      <c r="T4" s="12" t="s">
        <v>43</v>
      </c>
      <c r="U4" s="12" t="s">
        <v>43</v>
      </c>
      <c r="V4" s="12" t="s">
        <v>43</v>
      </c>
      <c r="W4" s="12" t="s">
        <v>43</v>
      </c>
      <c r="X4" s="12" t="s">
        <v>43</v>
      </c>
      <c r="Y4" s="3" t="s">
        <v>43</v>
      </c>
      <c r="Z4" s="3" t="s">
        <v>43</v>
      </c>
      <c r="AA4" s="3" t="s">
        <v>43</v>
      </c>
    </row>
    <row r="5" spans="1:27" s="3" customFormat="1" x14ac:dyDescent="0.25">
      <c r="A5" s="5" t="s">
        <v>4</v>
      </c>
      <c r="B5" s="12" t="s">
        <v>44</v>
      </c>
      <c r="C5" s="12" t="s">
        <v>44</v>
      </c>
      <c r="D5" s="12" t="s">
        <v>44</v>
      </c>
      <c r="E5" s="12" t="s">
        <v>44</v>
      </c>
      <c r="F5" s="12" t="s">
        <v>44</v>
      </c>
      <c r="G5" s="12" t="s">
        <v>44</v>
      </c>
      <c r="H5" s="12" t="s">
        <v>44</v>
      </c>
      <c r="I5" s="12" t="s">
        <v>44</v>
      </c>
      <c r="J5" s="12" t="s">
        <v>44</v>
      </c>
      <c r="K5" s="12" t="s">
        <v>44</v>
      </c>
      <c r="L5" s="12" t="s">
        <v>44</v>
      </c>
      <c r="M5" s="12" t="s">
        <v>44</v>
      </c>
      <c r="N5" s="12" t="s">
        <v>44</v>
      </c>
      <c r="O5" s="12" t="s">
        <v>44</v>
      </c>
      <c r="P5" s="12" t="s">
        <v>44</v>
      </c>
      <c r="Q5" s="12" t="s">
        <v>44</v>
      </c>
      <c r="R5" s="12" t="s">
        <v>44</v>
      </c>
      <c r="S5" s="12" t="s">
        <v>44</v>
      </c>
      <c r="T5" s="12" t="s">
        <v>44</v>
      </c>
      <c r="U5" s="12" t="s">
        <v>44</v>
      </c>
      <c r="V5" s="12" t="s">
        <v>44</v>
      </c>
      <c r="W5" s="12" t="s">
        <v>44</v>
      </c>
      <c r="X5" s="12" t="s">
        <v>44</v>
      </c>
    </row>
    <row r="6" spans="1:27" s="3" customFormat="1" x14ac:dyDescent="0.25">
      <c r="A6" s="5" t="s">
        <v>5</v>
      </c>
      <c r="B6" s="12" t="s">
        <v>43</v>
      </c>
      <c r="C6" s="12" t="s">
        <v>43</v>
      </c>
      <c r="D6" s="12" t="s">
        <v>43</v>
      </c>
      <c r="E6" s="12" t="s">
        <v>43</v>
      </c>
      <c r="F6" s="12" t="s">
        <v>43</v>
      </c>
      <c r="G6" s="12" t="s">
        <v>43</v>
      </c>
      <c r="H6" s="12" t="s">
        <v>43</v>
      </c>
      <c r="I6" s="12" t="s">
        <v>43</v>
      </c>
      <c r="J6" s="12" t="s">
        <v>43</v>
      </c>
      <c r="K6" s="12" t="s">
        <v>43</v>
      </c>
      <c r="L6" s="12" t="s">
        <v>43</v>
      </c>
      <c r="M6" s="12" t="s">
        <v>43</v>
      </c>
      <c r="N6" s="12" t="s">
        <v>43</v>
      </c>
      <c r="O6" s="12" t="s">
        <v>43</v>
      </c>
      <c r="P6" s="12" t="s">
        <v>43</v>
      </c>
      <c r="Q6" s="12" t="s">
        <v>43</v>
      </c>
      <c r="R6" s="12" t="s">
        <v>43</v>
      </c>
      <c r="S6" s="12" t="s">
        <v>43</v>
      </c>
      <c r="T6" s="12" t="s">
        <v>43</v>
      </c>
      <c r="U6" s="12" t="s">
        <v>43</v>
      </c>
      <c r="V6" s="12" t="s">
        <v>43</v>
      </c>
      <c r="W6" s="12" t="s">
        <v>43</v>
      </c>
      <c r="X6" s="12"/>
    </row>
    <row r="7" spans="1:27" s="3" customFormat="1" x14ac:dyDescent="0.25">
      <c r="A7" s="5" t="s">
        <v>6</v>
      </c>
      <c r="B7" s="12" t="s">
        <v>43</v>
      </c>
      <c r="C7" s="12" t="s">
        <v>43</v>
      </c>
      <c r="D7" s="12" t="s">
        <v>43</v>
      </c>
      <c r="E7" s="12" t="s">
        <v>43</v>
      </c>
      <c r="F7" s="12" t="s">
        <v>43</v>
      </c>
      <c r="G7" s="12" t="s">
        <v>43</v>
      </c>
      <c r="H7" s="12" t="s">
        <v>43</v>
      </c>
      <c r="I7" s="12" t="s">
        <v>43</v>
      </c>
      <c r="J7" s="12" t="s">
        <v>43</v>
      </c>
      <c r="K7" s="12" t="s">
        <v>43</v>
      </c>
      <c r="L7" s="12" t="s">
        <v>43</v>
      </c>
      <c r="M7" s="12" t="s">
        <v>43</v>
      </c>
      <c r="N7" s="12" t="s">
        <v>43</v>
      </c>
      <c r="O7" s="12" t="s">
        <v>43</v>
      </c>
      <c r="P7" s="12" t="s">
        <v>43</v>
      </c>
      <c r="Q7" s="12" t="s">
        <v>43</v>
      </c>
      <c r="R7" s="12" t="s">
        <v>43</v>
      </c>
      <c r="S7" s="12" t="s">
        <v>43</v>
      </c>
      <c r="T7" s="12" t="s">
        <v>43</v>
      </c>
      <c r="U7" s="12" t="s">
        <v>43</v>
      </c>
      <c r="V7" s="12" t="s">
        <v>43</v>
      </c>
      <c r="W7" s="12" t="s">
        <v>43</v>
      </c>
      <c r="X7" s="12" t="s">
        <v>43</v>
      </c>
      <c r="Y7" s="12" t="s">
        <v>43</v>
      </c>
      <c r="Z7" s="12" t="s">
        <v>43</v>
      </c>
      <c r="AA7" s="12" t="s">
        <v>43</v>
      </c>
    </row>
    <row r="8" spans="1:27" s="3" customFormat="1" x14ac:dyDescent="0.25">
      <c r="A8" s="4" t="s">
        <v>7</v>
      </c>
      <c r="B8" s="12"/>
      <c r="C8" s="12"/>
      <c r="D8" s="12"/>
      <c r="E8" s="12"/>
      <c r="F8" s="12"/>
      <c r="G8" s="12" t="s">
        <v>43</v>
      </c>
      <c r="H8" s="12" t="s">
        <v>43</v>
      </c>
      <c r="I8" s="12" t="s">
        <v>43</v>
      </c>
      <c r="J8" s="12" t="s">
        <v>43</v>
      </c>
      <c r="K8" s="12" t="s">
        <v>43</v>
      </c>
      <c r="L8" s="12" t="s">
        <v>43</v>
      </c>
      <c r="M8" s="12" t="s">
        <v>43</v>
      </c>
      <c r="N8" s="12" t="s">
        <v>43</v>
      </c>
      <c r="O8" s="12" t="s">
        <v>43</v>
      </c>
      <c r="P8" s="12" t="s">
        <v>43</v>
      </c>
      <c r="Q8" s="12" t="s">
        <v>43</v>
      </c>
      <c r="R8" s="12" t="s">
        <v>43</v>
      </c>
      <c r="S8" s="12" t="s">
        <v>43</v>
      </c>
      <c r="T8" s="12" t="s">
        <v>43</v>
      </c>
      <c r="U8" s="12" t="s">
        <v>43</v>
      </c>
      <c r="V8" s="12" t="s">
        <v>43</v>
      </c>
      <c r="W8" s="12" t="s">
        <v>43</v>
      </c>
      <c r="X8" s="12" t="s">
        <v>43</v>
      </c>
      <c r="Y8" s="12" t="s">
        <v>43</v>
      </c>
      <c r="Z8" s="12" t="s">
        <v>43</v>
      </c>
      <c r="AA8" s="12" t="s">
        <v>43</v>
      </c>
    </row>
    <row r="9" spans="1:27" s="3" customFormat="1" x14ac:dyDescent="0.25">
      <c r="A9" s="5" t="s">
        <v>8</v>
      </c>
      <c r="B9" s="12"/>
      <c r="C9" s="12"/>
      <c r="D9" s="12"/>
      <c r="E9" s="12"/>
      <c r="F9" s="12"/>
      <c r="G9" s="12"/>
      <c r="H9" s="12"/>
      <c r="I9" s="12"/>
      <c r="J9" s="12"/>
      <c r="K9" s="12"/>
      <c r="L9" s="12"/>
      <c r="M9" s="12"/>
      <c r="N9" s="12"/>
      <c r="O9" s="12"/>
      <c r="P9" s="12"/>
      <c r="Q9" s="12"/>
      <c r="R9" s="12"/>
      <c r="S9" s="12"/>
      <c r="T9" s="12"/>
      <c r="U9" s="12"/>
      <c r="V9" s="12"/>
      <c r="W9" s="12"/>
      <c r="X9" s="12"/>
    </row>
    <row r="10" spans="1:27" s="3" customFormat="1" x14ac:dyDescent="0.25">
      <c r="A10" s="4" t="s">
        <v>9</v>
      </c>
      <c r="B10" s="12" t="s">
        <v>43</v>
      </c>
      <c r="C10" s="12" t="s">
        <v>43</v>
      </c>
      <c r="D10" s="12" t="s">
        <v>43</v>
      </c>
      <c r="E10" s="12" t="s">
        <v>43</v>
      </c>
      <c r="F10" s="12" t="s">
        <v>43</v>
      </c>
      <c r="G10" s="12" t="s">
        <v>43</v>
      </c>
      <c r="H10" s="12" t="s">
        <v>43</v>
      </c>
      <c r="I10" s="12" t="s">
        <v>43</v>
      </c>
      <c r="J10" s="12" t="s">
        <v>43</v>
      </c>
      <c r="K10" s="12" t="s">
        <v>43</v>
      </c>
      <c r="L10" s="12" t="s">
        <v>43</v>
      </c>
      <c r="M10" s="12" t="s">
        <v>43</v>
      </c>
      <c r="N10" s="12" t="s">
        <v>43</v>
      </c>
      <c r="O10" s="12" t="s">
        <v>43</v>
      </c>
      <c r="P10" s="12" t="s">
        <v>43</v>
      </c>
      <c r="Q10" s="12" t="s">
        <v>43</v>
      </c>
      <c r="R10" s="12" t="s">
        <v>43</v>
      </c>
      <c r="S10" s="12" t="s">
        <v>43</v>
      </c>
      <c r="T10" s="12" t="s">
        <v>43</v>
      </c>
      <c r="U10" s="12" t="s">
        <v>43</v>
      </c>
      <c r="V10" s="12" t="s">
        <v>43</v>
      </c>
      <c r="W10" s="12" t="s">
        <v>43</v>
      </c>
      <c r="X10" s="12" t="s">
        <v>43</v>
      </c>
      <c r="Y10" s="12" t="s">
        <v>43</v>
      </c>
      <c r="Z10" s="12" t="s">
        <v>43</v>
      </c>
      <c r="AA10" s="12" t="s">
        <v>43</v>
      </c>
    </row>
    <row r="11" spans="1:27" s="3" customFormat="1" x14ac:dyDescent="0.25">
      <c r="A11" s="4" t="s">
        <v>10</v>
      </c>
      <c r="B11" s="12" t="s">
        <v>43</v>
      </c>
      <c r="C11" s="12" t="s">
        <v>43</v>
      </c>
      <c r="D11" s="12" t="s">
        <v>43</v>
      </c>
      <c r="E11" s="12" t="s">
        <v>43</v>
      </c>
      <c r="F11" s="12" t="s">
        <v>43</v>
      </c>
      <c r="G11" s="12" t="s">
        <v>43</v>
      </c>
      <c r="H11" s="12" t="s">
        <v>43</v>
      </c>
      <c r="I11" s="12" t="s">
        <v>43</v>
      </c>
      <c r="J11" s="12" t="s">
        <v>43</v>
      </c>
      <c r="K11" s="12" t="s">
        <v>43</v>
      </c>
      <c r="L11" s="12" t="s">
        <v>43</v>
      </c>
      <c r="M11" s="12" t="s">
        <v>43</v>
      </c>
      <c r="N11" s="12" t="s">
        <v>43</v>
      </c>
      <c r="O11" s="12" t="s">
        <v>43</v>
      </c>
      <c r="P11" s="12" t="s">
        <v>43</v>
      </c>
      <c r="Q11" s="12" t="s">
        <v>43</v>
      </c>
      <c r="R11" s="12" t="s">
        <v>43</v>
      </c>
      <c r="S11" s="12" t="s">
        <v>43</v>
      </c>
      <c r="T11" s="12" t="s">
        <v>43</v>
      </c>
      <c r="U11" s="12" t="s">
        <v>43</v>
      </c>
      <c r="V11" s="12" t="s">
        <v>43</v>
      </c>
      <c r="W11" s="12" t="s">
        <v>43</v>
      </c>
      <c r="X11" s="12" t="s">
        <v>43</v>
      </c>
      <c r="Y11" s="12" t="s">
        <v>43</v>
      </c>
      <c r="Z11" s="12" t="s">
        <v>43</v>
      </c>
      <c r="AA11" s="12" t="s">
        <v>43</v>
      </c>
    </row>
    <row r="12" spans="1:27" s="3" customFormat="1" x14ac:dyDescent="0.25">
      <c r="A12" s="4" t="s">
        <v>11</v>
      </c>
      <c r="B12" s="12" t="s">
        <v>43</v>
      </c>
      <c r="C12" s="12" t="s">
        <v>43</v>
      </c>
      <c r="D12" s="12" t="s">
        <v>43</v>
      </c>
      <c r="E12" s="12" t="s">
        <v>43</v>
      </c>
      <c r="F12" s="12" t="s">
        <v>43</v>
      </c>
      <c r="G12" s="12" t="s">
        <v>43</v>
      </c>
      <c r="H12" s="12" t="s">
        <v>43</v>
      </c>
      <c r="I12" s="12" t="s">
        <v>43</v>
      </c>
      <c r="J12" s="12" t="s">
        <v>43</v>
      </c>
      <c r="K12" s="12" t="s">
        <v>43</v>
      </c>
      <c r="L12" s="12" t="s">
        <v>43</v>
      </c>
      <c r="M12" s="12" t="s">
        <v>43</v>
      </c>
      <c r="N12" s="12" t="s">
        <v>43</v>
      </c>
      <c r="O12" s="12" t="s">
        <v>43</v>
      </c>
      <c r="P12" s="12" t="s">
        <v>43</v>
      </c>
      <c r="Q12" s="12" t="s">
        <v>43</v>
      </c>
      <c r="R12" s="12" t="s">
        <v>43</v>
      </c>
      <c r="S12" s="12" t="s">
        <v>43</v>
      </c>
      <c r="T12" s="12" t="s">
        <v>43</v>
      </c>
      <c r="U12" s="12" t="s">
        <v>43</v>
      </c>
      <c r="V12" s="12" t="s">
        <v>43</v>
      </c>
      <c r="W12" s="12" t="s">
        <v>43</v>
      </c>
      <c r="X12" s="12" t="s">
        <v>43</v>
      </c>
      <c r="Y12" s="12" t="s">
        <v>43</v>
      </c>
      <c r="Z12" s="12" t="s">
        <v>43</v>
      </c>
      <c r="AA12" s="12" t="s">
        <v>43</v>
      </c>
    </row>
    <row r="13" spans="1:27" s="3" customFormat="1" x14ac:dyDescent="0.25">
      <c r="A13" s="4" t="s">
        <v>12</v>
      </c>
      <c r="B13" s="12" t="s">
        <v>43</v>
      </c>
      <c r="C13" s="12" t="s">
        <v>43</v>
      </c>
      <c r="D13" s="12" t="s">
        <v>43</v>
      </c>
      <c r="E13" s="12" t="s">
        <v>43</v>
      </c>
      <c r="F13" s="12" t="s">
        <v>43</v>
      </c>
      <c r="G13" s="12" t="s">
        <v>43</v>
      </c>
      <c r="H13" s="12" t="s">
        <v>43</v>
      </c>
      <c r="I13" s="12" t="s">
        <v>43</v>
      </c>
      <c r="J13" s="12" t="s">
        <v>43</v>
      </c>
      <c r="K13" s="12" t="s">
        <v>43</v>
      </c>
      <c r="L13" s="12" t="s">
        <v>43</v>
      </c>
      <c r="M13" s="12" t="s">
        <v>43</v>
      </c>
      <c r="N13" s="12" t="s">
        <v>43</v>
      </c>
      <c r="O13" s="12" t="s">
        <v>43</v>
      </c>
      <c r="P13" s="12" t="s">
        <v>43</v>
      </c>
      <c r="Q13" s="12" t="s">
        <v>43</v>
      </c>
      <c r="R13" s="12" t="s">
        <v>43</v>
      </c>
      <c r="S13" s="12" t="s">
        <v>43</v>
      </c>
      <c r="T13" s="12" t="s">
        <v>43</v>
      </c>
      <c r="U13" s="12" t="s">
        <v>43</v>
      </c>
      <c r="V13" s="12" t="s">
        <v>43</v>
      </c>
      <c r="W13" s="12" t="s">
        <v>43</v>
      </c>
      <c r="X13" s="12" t="s">
        <v>43</v>
      </c>
      <c r="Y13" s="12" t="s">
        <v>43</v>
      </c>
      <c r="Z13" s="12" t="s">
        <v>43</v>
      </c>
      <c r="AA13" s="12" t="s">
        <v>43</v>
      </c>
    </row>
    <row r="14" spans="1:27" s="3" customFormat="1" x14ac:dyDescent="0.25">
      <c r="A14" s="5" t="s">
        <v>13</v>
      </c>
      <c r="B14" s="12" t="s">
        <v>44</v>
      </c>
      <c r="C14" s="12" t="s">
        <v>44</v>
      </c>
      <c r="D14" s="12" t="s">
        <v>44</v>
      </c>
      <c r="E14" s="12" t="s">
        <v>44</v>
      </c>
      <c r="F14" s="12" t="s">
        <v>44</v>
      </c>
      <c r="G14" s="12" t="s">
        <v>44</v>
      </c>
      <c r="H14" s="12" t="s">
        <v>44</v>
      </c>
      <c r="I14" s="12" t="s">
        <v>44</v>
      </c>
      <c r="J14" s="12" t="s">
        <v>44</v>
      </c>
      <c r="K14" s="12" t="s">
        <v>44</v>
      </c>
      <c r="L14" s="12" t="s">
        <v>44</v>
      </c>
      <c r="M14" s="12" t="s">
        <v>44</v>
      </c>
      <c r="N14" s="12" t="s">
        <v>44</v>
      </c>
      <c r="O14" s="12" t="s">
        <v>44</v>
      </c>
      <c r="P14" s="12" t="s">
        <v>44</v>
      </c>
      <c r="Q14" s="12" t="s">
        <v>44</v>
      </c>
      <c r="R14" s="12" t="s">
        <v>44</v>
      </c>
      <c r="S14" s="12" t="s">
        <v>44</v>
      </c>
      <c r="T14" s="12" t="s">
        <v>44</v>
      </c>
      <c r="U14" s="12" t="s">
        <v>44</v>
      </c>
      <c r="V14" s="12" t="s">
        <v>44</v>
      </c>
      <c r="W14" s="12" t="s">
        <v>44</v>
      </c>
      <c r="X14" s="12" t="s">
        <v>44</v>
      </c>
    </row>
    <row r="15" spans="1:27" s="3" customFormat="1" x14ac:dyDescent="0.25">
      <c r="A15" s="4" t="s">
        <v>14</v>
      </c>
      <c r="B15" s="12" t="s">
        <v>43</v>
      </c>
      <c r="C15" s="12" t="s">
        <v>43</v>
      </c>
      <c r="D15" s="12" t="s">
        <v>44</v>
      </c>
      <c r="E15" s="12" t="s">
        <v>44</v>
      </c>
      <c r="F15" s="12" t="s">
        <v>44</v>
      </c>
      <c r="G15" s="12" t="s">
        <v>44</v>
      </c>
      <c r="H15" s="12" t="s">
        <v>44</v>
      </c>
      <c r="I15" s="12" t="s">
        <v>44</v>
      </c>
      <c r="J15" s="12" t="s">
        <v>44</v>
      </c>
      <c r="K15" s="12" t="s">
        <v>44</v>
      </c>
      <c r="L15" s="12" t="s">
        <v>44</v>
      </c>
      <c r="M15" s="12" t="s">
        <v>44</v>
      </c>
      <c r="N15" s="12" t="s">
        <v>44</v>
      </c>
      <c r="O15" s="12" t="s">
        <v>44</v>
      </c>
      <c r="P15" s="12" t="s">
        <v>44</v>
      </c>
      <c r="Q15" s="12" t="s">
        <v>44</v>
      </c>
      <c r="R15" s="12" t="s">
        <v>44</v>
      </c>
      <c r="S15" s="12" t="s">
        <v>44</v>
      </c>
      <c r="T15" s="12" t="s">
        <v>43</v>
      </c>
      <c r="U15" s="12" t="s">
        <v>43</v>
      </c>
      <c r="V15" s="12" t="s">
        <v>43</v>
      </c>
      <c r="W15" s="12" t="s">
        <v>43</v>
      </c>
      <c r="X15" s="12" t="s">
        <v>43</v>
      </c>
      <c r="Y15" s="12" t="s">
        <v>43</v>
      </c>
      <c r="Z15" s="12" t="s">
        <v>43</v>
      </c>
      <c r="AA15" s="12" t="s">
        <v>43</v>
      </c>
    </row>
    <row r="16" spans="1:27" s="3" customFormat="1" x14ac:dyDescent="0.25">
      <c r="A16" s="4" t="s">
        <v>15</v>
      </c>
      <c r="B16" s="12" t="s">
        <v>43</v>
      </c>
      <c r="C16" s="12" t="s">
        <v>43</v>
      </c>
      <c r="D16" s="12" t="s">
        <v>43</v>
      </c>
      <c r="E16" s="12" t="s">
        <v>43</v>
      </c>
      <c r="F16" s="12" t="s">
        <v>43</v>
      </c>
      <c r="G16" s="12" t="s">
        <v>43</v>
      </c>
      <c r="H16" s="12" t="s">
        <v>43</v>
      </c>
      <c r="I16" s="12" t="s">
        <v>43</v>
      </c>
      <c r="J16" s="12" t="s">
        <v>43</v>
      </c>
      <c r="K16" s="12" t="s">
        <v>43</v>
      </c>
      <c r="L16" s="12" t="s">
        <v>43</v>
      </c>
      <c r="M16" s="12" t="s">
        <v>43</v>
      </c>
      <c r="N16" s="12" t="s">
        <v>43</v>
      </c>
      <c r="O16" s="12" t="s">
        <v>44</v>
      </c>
      <c r="P16" s="12" t="s">
        <v>44</v>
      </c>
      <c r="Q16" s="12" t="s">
        <v>44</v>
      </c>
      <c r="R16" s="12" t="s">
        <v>44</v>
      </c>
      <c r="S16" s="12" t="s">
        <v>43</v>
      </c>
      <c r="T16" s="12" t="s">
        <v>44</v>
      </c>
      <c r="U16" s="12" t="s">
        <v>43</v>
      </c>
      <c r="V16" s="12" t="s">
        <v>43</v>
      </c>
      <c r="W16" s="28" t="s">
        <v>44</v>
      </c>
      <c r="X16" s="12"/>
    </row>
    <row r="17" spans="1:27" s="3" customFormat="1" x14ac:dyDescent="0.25">
      <c r="A17" s="5" t="s">
        <v>16</v>
      </c>
      <c r="B17" s="12" t="s">
        <v>44</v>
      </c>
      <c r="C17" s="12" t="s">
        <v>44</v>
      </c>
      <c r="D17" s="12" t="s">
        <v>44</v>
      </c>
      <c r="E17" s="12" t="s">
        <v>44</v>
      </c>
      <c r="F17" s="12" t="s">
        <v>44</v>
      </c>
      <c r="G17" s="12" t="s">
        <v>44</v>
      </c>
      <c r="H17" s="12" t="s">
        <v>44</v>
      </c>
      <c r="I17" s="12" t="s">
        <v>44</v>
      </c>
      <c r="J17" s="12" t="s">
        <v>44</v>
      </c>
      <c r="K17" s="12" t="s">
        <v>44</v>
      </c>
      <c r="L17" s="12" t="s">
        <v>44</v>
      </c>
      <c r="M17" s="12" t="s">
        <v>44</v>
      </c>
      <c r="N17" s="12" t="s">
        <v>44</v>
      </c>
      <c r="O17" s="12" t="s">
        <v>44</v>
      </c>
      <c r="P17" s="12" t="s">
        <v>44</v>
      </c>
      <c r="Q17" s="12" t="s">
        <v>43</v>
      </c>
      <c r="R17" s="12" t="s">
        <v>43</v>
      </c>
      <c r="S17" s="12" t="s">
        <v>43</v>
      </c>
      <c r="T17" s="12" t="s">
        <v>43</v>
      </c>
      <c r="U17" s="12" t="s">
        <v>43</v>
      </c>
      <c r="V17" s="12" t="s">
        <v>43</v>
      </c>
      <c r="W17" s="12" t="s">
        <v>43</v>
      </c>
      <c r="X17" s="12" t="s">
        <v>43</v>
      </c>
      <c r="Y17" s="12" t="s">
        <v>43</v>
      </c>
      <c r="Z17" s="12" t="s">
        <v>43</v>
      </c>
      <c r="AA17" s="12" t="s">
        <v>43</v>
      </c>
    </row>
    <row r="18" spans="1:27" s="3" customFormat="1" ht="15.75" customHeight="1" x14ac:dyDescent="0.25">
      <c r="A18" s="5" t="s">
        <v>17</v>
      </c>
      <c r="B18" s="12" t="s">
        <v>44</v>
      </c>
      <c r="C18" s="12" t="s">
        <v>44</v>
      </c>
      <c r="D18" s="12" t="s">
        <v>44</v>
      </c>
      <c r="E18" s="12" t="s">
        <v>44</v>
      </c>
      <c r="F18" s="12" t="s">
        <v>44</v>
      </c>
      <c r="G18" s="12" t="s">
        <v>44</v>
      </c>
      <c r="H18" s="12" t="s">
        <v>44</v>
      </c>
      <c r="I18" s="12" t="s">
        <v>44</v>
      </c>
      <c r="J18" s="12" t="s">
        <v>44</v>
      </c>
      <c r="K18" s="12" t="s">
        <v>44</v>
      </c>
      <c r="L18" s="12" t="s">
        <v>44</v>
      </c>
      <c r="M18" s="12" t="s">
        <v>43</v>
      </c>
      <c r="N18" s="12" t="s">
        <v>43</v>
      </c>
      <c r="O18" s="12" t="s">
        <v>43</v>
      </c>
      <c r="P18" s="12" t="s">
        <v>43</v>
      </c>
      <c r="Q18" s="12" t="s">
        <v>43</v>
      </c>
      <c r="R18" s="12" t="s">
        <v>43</v>
      </c>
      <c r="S18" s="12" t="s">
        <v>43</v>
      </c>
      <c r="T18" s="12" t="s">
        <v>43</v>
      </c>
      <c r="U18" s="12" t="s">
        <v>43</v>
      </c>
      <c r="V18" s="12" t="s">
        <v>43</v>
      </c>
      <c r="W18" s="12" t="s">
        <v>43</v>
      </c>
      <c r="X18" s="12" t="s">
        <v>43</v>
      </c>
      <c r="Y18" s="12" t="s">
        <v>43</v>
      </c>
      <c r="Z18" s="12" t="s">
        <v>43</v>
      </c>
      <c r="AA18" s="12" t="s">
        <v>43</v>
      </c>
    </row>
    <row r="19" spans="1:27" s="3" customFormat="1" x14ac:dyDescent="0.25">
      <c r="A19" s="4" t="s">
        <v>18</v>
      </c>
      <c r="B19" s="12" t="s">
        <v>43</v>
      </c>
      <c r="C19" s="12" t="s">
        <v>43</v>
      </c>
      <c r="D19" s="12" t="s">
        <v>43</v>
      </c>
      <c r="E19" s="12" t="s">
        <v>43</v>
      </c>
      <c r="F19" s="12" t="s">
        <v>43</v>
      </c>
      <c r="G19" s="12" t="s">
        <v>43</v>
      </c>
      <c r="H19" s="12" t="s">
        <v>43</v>
      </c>
      <c r="I19" s="12" t="s">
        <v>43</v>
      </c>
      <c r="J19" s="12" t="s">
        <v>43</v>
      </c>
      <c r="K19" s="12" t="s">
        <v>43</v>
      </c>
      <c r="L19" s="12" t="s">
        <v>43</v>
      </c>
      <c r="M19" s="12" t="s">
        <v>43</v>
      </c>
      <c r="N19" s="12" t="s">
        <v>43</v>
      </c>
      <c r="O19" s="12" t="s">
        <v>43</v>
      </c>
      <c r="P19" s="12" t="s">
        <v>43</v>
      </c>
      <c r="Q19" s="12" t="s">
        <v>43</v>
      </c>
      <c r="R19" s="12" t="s">
        <v>43</v>
      </c>
      <c r="S19" s="12" t="s">
        <v>43</v>
      </c>
      <c r="T19" s="12" t="s">
        <v>43</v>
      </c>
      <c r="U19" s="12" t="s">
        <v>43</v>
      </c>
      <c r="V19" s="12" t="s">
        <v>43</v>
      </c>
      <c r="W19" s="12" t="s">
        <v>43</v>
      </c>
      <c r="X19" s="12" t="s">
        <v>43</v>
      </c>
      <c r="Y19" s="12" t="s">
        <v>43</v>
      </c>
      <c r="Z19" s="12" t="s">
        <v>43</v>
      </c>
      <c r="AA19" s="12" t="s">
        <v>43</v>
      </c>
    </row>
    <row r="20" spans="1:27" s="3" customFormat="1" x14ac:dyDescent="0.25">
      <c r="A20" s="5" t="s">
        <v>19</v>
      </c>
      <c r="B20" s="12" t="s">
        <v>44</v>
      </c>
      <c r="C20" s="12" t="s">
        <v>44</v>
      </c>
      <c r="D20" s="12" t="s">
        <v>44</v>
      </c>
      <c r="E20" s="12" t="s">
        <v>44</v>
      </c>
      <c r="F20" s="12" t="s">
        <v>44</v>
      </c>
      <c r="G20" s="12" t="s">
        <v>44</v>
      </c>
      <c r="H20" s="12" t="s">
        <v>44</v>
      </c>
      <c r="I20" s="12" t="s">
        <v>44</v>
      </c>
      <c r="J20" s="12" t="s">
        <v>44</v>
      </c>
      <c r="K20" s="12" t="s">
        <v>44</v>
      </c>
      <c r="L20" s="12" t="s">
        <v>44</v>
      </c>
      <c r="M20" s="12" t="s">
        <v>44</v>
      </c>
      <c r="N20" s="12" t="s">
        <v>44</v>
      </c>
      <c r="O20" s="12" t="s">
        <v>44</v>
      </c>
      <c r="P20" s="12" t="s">
        <v>44</v>
      </c>
      <c r="Q20" s="12" t="s">
        <v>44</v>
      </c>
      <c r="R20" s="12" t="s">
        <v>44</v>
      </c>
      <c r="S20" s="12" t="s">
        <v>44</v>
      </c>
      <c r="T20" s="12" t="s">
        <v>44</v>
      </c>
      <c r="U20" s="12" t="s">
        <v>44</v>
      </c>
      <c r="V20" s="12" t="s">
        <v>44</v>
      </c>
      <c r="W20" s="12" t="s">
        <v>44</v>
      </c>
      <c r="X20" s="12" t="s">
        <v>44</v>
      </c>
    </row>
    <row r="21" spans="1:27" s="3" customFormat="1" x14ac:dyDescent="0.25">
      <c r="A21" s="4" t="s">
        <v>20</v>
      </c>
      <c r="B21" s="12" t="s">
        <v>43</v>
      </c>
      <c r="C21" s="12" t="s">
        <v>43</v>
      </c>
      <c r="D21" s="12" t="s">
        <v>43</v>
      </c>
      <c r="E21" s="12" t="s">
        <v>43</v>
      </c>
      <c r="F21" s="12" t="s">
        <v>43</v>
      </c>
      <c r="G21" s="12" t="s">
        <v>43</v>
      </c>
      <c r="H21" s="12" t="s">
        <v>43</v>
      </c>
      <c r="I21" s="12" t="s">
        <v>43</v>
      </c>
      <c r="J21" s="12" t="s">
        <v>43</v>
      </c>
      <c r="K21" s="12" t="s">
        <v>43</v>
      </c>
      <c r="L21" s="12" t="s">
        <v>43</v>
      </c>
      <c r="M21" s="12" t="s">
        <v>43</v>
      </c>
      <c r="N21" s="12" t="s">
        <v>43</v>
      </c>
      <c r="O21" s="12" t="s">
        <v>43</v>
      </c>
      <c r="P21" s="12" t="s">
        <v>43</v>
      </c>
      <c r="Q21" s="12" t="s">
        <v>43</v>
      </c>
      <c r="R21" s="12" t="s">
        <v>43</v>
      </c>
      <c r="S21" s="12" t="s">
        <v>43</v>
      </c>
      <c r="T21" s="12" t="s">
        <v>43</v>
      </c>
      <c r="U21" s="12" t="s">
        <v>43</v>
      </c>
      <c r="V21" s="12" t="s">
        <v>43</v>
      </c>
      <c r="W21" s="12" t="s">
        <v>43</v>
      </c>
      <c r="X21" s="12" t="s">
        <v>43</v>
      </c>
      <c r="Y21" s="12" t="s">
        <v>43</v>
      </c>
      <c r="Z21" s="12" t="s">
        <v>43</v>
      </c>
      <c r="AA21" s="12" t="s">
        <v>43</v>
      </c>
    </row>
    <row r="22" spans="1:27" s="3" customFormat="1" x14ac:dyDescent="0.25">
      <c r="A22" s="5" t="s">
        <v>21</v>
      </c>
      <c r="B22" s="12" t="s">
        <v>43</v>
      </c>
      <c r="C22" s="12" t="s">
        <v>43</v>
      </c>
      <c r="D22" s="12" t="s">
        <v>43</v>
      </c>
      <c r="E22" s="12" t="s">
        <v>43</v>
      </c>
      <c r="F22" s="12" t="s">
        <v>43</v>
      </c>
      <c r="G22" s="12" t="s">
        <v>43</v>
      </c>
      <c r="H22" s="12" t="s">
        <v>43</v>
      </c>
      <c r="I22" s="12" t="s">
        <v>43</v>
      </c>
      <c r="J22" s="12" t="s">
        <v>43</v>
      </c>
      <c r="K22" s="12" t="s">
        <v>43</v>
      </c>
      <c r="L22" s="12" t="s">
        <v>43</v>
      </c>
      <c r="M22" s="12" t="s">
        <v>43</v>
      </c>
      <c r="N22" s="12" t="s">
        <v>43</v>
      </c>
      <c r="O22" s="12" t="s">
        <v>43</v>
      </c>
      <c r="P22" s="12" t="s">
        <v>43</v>
      </c>
      <c r="Q22" s="12" t="s">
        <v>43</v>
      </c>
      <c r="R22" s="12" t="s">
        <v>43</v>
      </c>
      <c r="S22" s="12" t="s">
        <v>43</v>
      </c>
      <c r="T22" s="12" t="s">
        <v>43</v>
      </c>
      <c r="U22" s="12" t="s">
        <v>43</v>
      </c>
      <c r="V22" s="12" t="s">
        <v>43</v>
      </c>
      <c r="W22" s="12" t="s">
        <v>43</v>
      </c>
      <c r="X22" s="12" t="s">
        <v>43</v>
      </c>
      <c r="Y22" s="12" t="s">
        <v>43</v>
      </c>
      <c r="Z22" s="12" t="s">
        <v>43</v>
      </c>
      <c r="AA22" s="12" t="s">
        <v>43</v>
      </c>
    </row>
    <row r="23" spans="1:27" s="3" customFormat="1" x14ac:dyDescent="0.25">
      <c r="A23" s="4" t="s">
        <v>22</v>
      </c>
      <c r="B23" s="12" t="s">
        <v>43</v>
      </c>
      <c r="C23" s="12" t="s">
        <v>43</v>
      </c>
      <c r="D23" s="12" t="s">
        <v>43</v>
      </c>
      <c r="E23" s="12" t="s">
        <v>43</v>
      </c>
      <c r="F23" s="12" t="s">
        <v>43</v>
      </c>
      <c r="G23" s="12" t="s">
        <v>43</v>
      </c>
      <c r="H23" s="12" t="s">
        <v>43</v>
      </c>
      <c r="I23" s="12" t="s">
        <v>43</v>
      </c>
      <c r="J23" s="12" t="s">
        <v>43</v>
      </c>
      <c r="K23" s="12" t="s">
        <v>43</v>
      </c>
      <c r="L23" s="12" t="s">
        <v>43</v>
      </c>
      <c r="M23" s="12" t="s">
        <v>43</v>
      </c>
      <c r="N23" s="12" t="s">
        <v>43</v>
      </c>
      <c r="O23" s="12" t="s">
        <v>43</v>
      </c>
      <c r="P23" s="12" t="s">
        <v>43</v>
      </c>
      <c r="Q23" s="12" t="s">
        <v>43</v>
      </c>
      <c r="R23" s="12" t="s">
        <v>43</v>
      </c>
      <c r="S23" s="12" t="s">
        <v>43</v>
      </c>
      <c r="T23" s="12" t="s">
        <v>43</v>
      </c>
      <c r="U23" s="12" t="s">
        <v>43</v>
      </c>
      <c r="V23" s="12" t="s">
        <v>43</v>
      </c>
      <c r="W23" s="12" t="s">
        <v>43</v>
      </c>
      <c r="X23" s="12" t="s">
        <v>43</v>
      </c>
      <c r="Y23" s="12" t="s">
        <v>43</v>
      </c>
      <c r="Z23" s="12" t="s">
        <v>43</v>
      </c>
      <c r="AA23" s="12" t="s">
        <v>43</v>
      </c>
    </row>
    <row r="24" spans="1:27" s="3" customFormat="1" x14ac:dyDescent="0.25">
      <c r="A24" s="5" t="s">
        <v>23</v>
      </c>
      <c r="B24" s="12" t="s">
        <v>43</v>
      </c>
      <c r="C24" s="12" t="s">
        <v>43</v>
      </c>
      <c r="D24" s="12" t="s">
        <v>43</v>
      </c>
      <c r="E24" s="12" t="s">
        <v>43</v>
      </c>
      <c r="F24" s="12" t="s">
        <v>43</v>
      </c>
      <c r="G24" s="12" t="s">
        <v>43</v>
      </c>
      <c r="H24" s="12" t="s">
        <v>43</v>
      </c>
      <c r="I24" s="12" t="s">
        <v>43</v>
      </c>
      <c r="J24" s="12" t="s">
        <v>43</v>
      </c>
      <c r="K24" s="12" t="s">
        <v>43</v>
      </c>
      <c r="L24" s="12" t="s">
        <v>43</v>
      </c>
      <c r="M24" s="12" t="s">
        <v>43</v>
      </c>
      <c r="N24" s="12" t="s">
        <v>43</v>
      </c>
      <c r="O24" s="12" t="s">
        <v>43</v>
      </c>
      <c r="P24" s="12" t="s">
        <v>43</v>
      </c>
      <c r="Q24" s="12" t="s">
        <v>43</v>
      </c>
      <c r="R24" s="12" t="s">
        <v>43</v>
      </c>
      <c r="S24" s="12" t="s">
        <v>43</v>
      </c>
      <c r="T24" s="12" t="s">
        <v>43</v>
      </c>
      <c r="U24" s="12" t="s">
        <v>43</v>
      </c>
      <c r="V24" s="12" t="s">
        <v>43</v>
      </c>
      <c r="W24" s="12" t="s">
        <v>43</v>
      </c>
      <c r="X24" s="12" t="s">
        <v>43</v>
      </c>
      <c r="Y24" s="12" t="s">
        <v>43</v>
      </c>
      <c r="Z24" s="12" t="s">
        <v>43</v>
      </c>
      <c r="AA24" s="12" t="s">
        <v>43</v>
      </c>
    </row>
    <row r="25" spans="1:27" s="3" customFormat="1" x14ac:dyDescent="0.25">
      <c r="A25" s="5" t="s">
        <v>24</v>
      </c>
      <c r="B25" s="12" t="s">
        <v>43</v>
      </c>
      <c r="C25" s="12" t="s">
        <v>43</v>
      </c>
      <c r="D25" s="12" t="s">
        <v>43</v>
      </c>
      <c r="E25" s="12" t="s">
        <v>43</v>
      </c>
      <c r="F25" s="12" t="s">
        <v>43</v>
      </c>
      <c r="G25" s="12" t="s">
        <v>43</v>
      </c>
      <c r="H25" s="12" t="s">
        <v>43</v>
      </c>
      <c r="I25" s="12" t="s">
        <v>43</v>
      </c>
      <c r="J25" s="12" t="s">
        <v>43</v>
      </c>
      <c r="K25" s="12" t="s">
        <v>43</v>
      </c>
      <c r="L25" s="12" t="s">
        <v>43</v>
      </c>
      <c r="M25" s="12" t="s">
        <v>43</v>
      </c>
      <c r="N25" s="12" t="s">
        <v>43</v>
      </c>
      <c r="O25" s="12" t="s">
        <v>43</v>
      </c>
      <c r="P25" s="12" t="s">
        <v>43</v>
      </c>
      <c r="Q25" s="12" t="s">
        <v>43</v>
      </c>
      <c r="R25" s="12" t="s">
        <v>43</v>
      </c>
      <c r="S25" s="12" t="s">
        <v>43</v>
      </c>
      <c r="T25" s="12" t="s">
        <v>43</v>
      </c>
      <c r="U25" s="12" t="s">
        <v>43</v>
      </c>
      <c r="V25" s="12" t="s">
        <v>43</v>
      </c>
      <c r="W25" s="12" t="s">
        <v>43</v>
      </c>
      <c r="X25" s="12" t="s">
        <v>43</v>
      </c>
      <c r="Y25" s="12" t="s">
        <v>43</v>
      </c>
      <c r="Z25" s="12" t="s">
        <v>43</v>
      </c>
      <c r="AA25" s="12" t="s">
        <v>43</v>
      </c>
    </row>
    <row r="26" spans="1:27" s="3" customFormat="1" x14ac:dyDescent="0.25">
      <c r="A26" s="5" t="s">
        <v>25</v>
      </c>
      <c r="B26" s="12" t="s">
        <v>43</v>
      </c>
      <c r="C26" s="12" t="s">
        <v>43</v>
      </c>
      <c r="D26" s="12" t="s">
        <v>43</v>
      </c>
      <c r="E26" s="12" t="s">
        <v>43</v>
      </c>
      <c r="F26" s="12" t="s">
        <v>43</v>
      </c>
      <c r="G26" s="12" t="s">
        <v>43</v>
      </c>
      <c r="H26" s="12" t="s">
        <v>43</v>
      </c>
      <c r="I26" s="12" t="s">
        <v>43</v>
      </c>
      <c r="J26" s="12" t="s">
        <v>43</v>
      </c>
      <c r="K26" s="12" t="s">
        <v>43</v>
      </c>
      <c r="L26" s="12" t="s">
        <v>43</v>
      </c>
      <c r="M26" s="12" t="s">
        <v>43</v>
      </c>
      <c r="N26" s="12" t="s">
        <v>43</v>
      </c>
      <c r="O26" s="12" t="s">
        <v>43</v>
      </c>
      <c r="P26" s="12" t="s">
        <v>43</v>
      </c>
      <c r="Q26" s="12" t="s">
        <v>43</v>
      </c>
      <c r="R26" s="12" t="s">
        <v>43</v>
      </c>
      <c r="S26" s="12" t="s">
        <v>43</v>
      </c>
      <c r="T26" s="12" t="s">
        <v>43</v>
      </c>
      <c r="U26" s="12" t="s">
        <v>43</v>
      </c>
      <c r="V26" s="12" t="s">
        <v>43</v>
      </c>
      <c r="W26" s="12" t="s">
        <v>43</v>
      </c>
      <c r="X26" s="12" t="s">
        <v>43</v>
      </c>
      <c r="Y26" s="12" t="s">
        <v>43</v>
      </c>
      <c r="Z26" s="12" t="s">
        <v>43</v>
      </c>
      <c r="AA26" s="12" t="s">
        <v>43</v>
      </c>
    </row>
    <row r="27" spans="1:27" s="3" customFormat="1" x14ac:dyDescent="0.25">
      <c r="A27" s="4" t="s">
        <v>26</v>
      </c>
      <c r="B27" s="12" t="s">
        <v>43</v>
      </c>
      <c r="C27" s="12" t="s">
        <v>43</v>
      </c>
      <c r="D27" s="12" t="s">
        <v>43</v>
      </c>
      <c r="E27" s="12" t="s">
        <v>43</v>
      </c>
      <c r="F27" s="12" t="s">
        <v>43</v>
      </c>
      <c r="G27" s="12" t="s">
        <v>43</v>
      </c>
      <c r="H27" s="12" t="s">
        <v>43</v>
      </c>
      <c r="I27" s="12" t="s">
        <v>43</v>
      </c>
      <c r="J27" s="12" t="s">
        <v>43</v>
      </c>
      <c r="K27" s="12" t="s">
        <v>43</v>
      </c>
      <c r="L27" s="12" t="s">
        <v>43</v>
      </c>
      <c r="M27" s="12" t="s">
        <v>43</v>
      </c>
      <c r="N27" s="12" t="s">
        <v>43</v>
      </c>
      <c r="O27" s="12" t="s">
        <v>43</v>
      </c>
      <c r="P27" s="12" t="s">
        <v>43</v>
      </c>
      <c r="Q27" s="12" t="s">
        <v>43</v>
      </c>
      <c r="R27" s="12" t="s">
        <v>43</v>
      </c>
      <c r="S27" s="12" t="s">
        <v>43</v>
      </c>
      <c r="T27" s="12" t="s">
        <v>43</v>
      </c>
      <c r="U27" s="12" t="s">
        <v>43</v>
      </c>
      <c r="V27" s="12" t="s">
        <v>43</v>
      </c>
      <c r="W27" s="12" t="s">
        <v>43</v>
      </c>
      <c r="X27" s="12" t="s">
        <v>43</v>
      </c>
      <c r="Y27" s="12" t="s">
        <v>43</v>
      </c>
      <c r="Z27" s="12" t="s">
        <v>43</v>
      </c>
      <c r="AA27" s="12" t="s">
        <v>43</v>
      </c>
    </row>
    <row r="28" spans="1:27" s="3" customFormat="1" x14ac:dyDescent="0.25">
      <c r="A28" s="4" t="s">
        <v>27</v>
      </c>
      <c r="B28" s="12" t="s">
        <v>43</v>
      </c>
      <c r="C28" s="12" t="s">
        <v>43</v>
      </c>
      <c r="D28" s="12" t="s">
        <v>43</v>
      </c>
      <c r="E28" s="12" t="s">
        <v>43</v>
      </c>
      <c r="F28" s="12" t="s">
        <v>43</v>
      </c>
      <c r="G28" s="12" t="s">
        <v>43</v>
      </c>
      <c r="H28" s="12" t="s">
        <v>43</v>
      </c>
      <c r="I28" s="12" t="s">
        <v>43</v>
      </c>
      <c r="J28" s="12" t="s">
        <v>43</v>
      </c>
      <c r="K28" s="12" t="s">
        <v>43</v>
      </c>
      <c r="L28" s="12" t="s">
        <v>43</v>
      </c>
      <c r="M28" s="12" t="s">
        <v>43</v>
      </c>
      <c r="N28" s="12" t="s">
        <v>43</v>
      </c>
      <c r="O28" s="12" t="s">
        <v>43</v>
      </c>
      <c r="P28" s="12" t="s">
        <v>43</v>
      </c>
      <c r="Q28" s="12" t="s">
        <v>43</v>
      </c>
      <c r="R28" s="12" t="s">
        <v>43</v>
      </c>
      <c r="S28" s="12" t="s">
        <v>43</v>
      </c>
      <c r="T28" s="12" t="s">
        <v>43</v>
      </c>
      <c r="U28" s="12" t="s">
        <v>43</v>
      </c>
      <c r="V28" s="12" t="s">
        <v>43</v>
      </c>
      <c r="W28" s="12" t="s">
        <v>43</v>
      </c>
      <c r="X28" s="12" t="s">
        <v>43</v>
      </c>
      <c r="Y28" s="12" t="s">
        <v>43</v>
      </c>
      <c r="Z28" s="12" t="s">
        <v>43</v>
      </c>
      <c r="AA28" s="12" t="s">
        <v>43</v>
      </c>
    </row>
    <row r="30" spans="1:27" x14ac:dyDescent="0.25">
      <c r="A30" s="1"/>
      <c r="D30"/>
      <c r="E30"/>
      <c r="F30"/>
      <c r="G30"/>
      <c r="H30"/>
      <c r="I30"/>
      <c r="J30"/>
      <c r="K30"/>
      <c r="L30"/>
      <c r="M30"/>
      <c r="N30"/>
      <c r="O30"/>
      <c r="P30"/>
      <c r="Q30"/>
      <c r="R30"/>
      <c r="S30"/>
      <c r="T30"/>
      <c r="U30"/>
      <c r="V30"/>
      <c r="W30"/>
      <c r="X3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theme="4" tint="0.39997558519241921"/>
    <pageSetUpPr autoPageBreaks="0"/>
  </sheetPr>
  <dimension ref="A1:AA36"/>
  <sheetViews>
    <sheetView zoomScaleNormal="100" workbookViewId="0">
      <pane xSplit="1" topLeftCell="B1" activePane="topRight" state="frozen"/>
      <selection pane="topRight" activeCell="A84" sqref="A84"/>
    </sheetView>
  </sheetViews>
  <sheetFormatPr defaultColWidth="9.140625" defaultRowHeight="15" x14ac:dyDescent="0.25"/>
  <cols>
    <col min="1" max="1" width="23.5703125" customWidth="1"/>
    <col min="2" max="24" width="11.5703125" style="3" customWidth="1"/>
    <col min="25" max="26" width="11.5703125" customWidth="1"/>
    <col min="27" max="27" width="11.7109375" bestFit="1"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158">
        <v>181967.4</v>
      </c>
      <c r="C2" s="158">
        <v>190374.6</v>
      </c>
      <c r="D2" s="158">
        <v>198528</v>
      </c>
      <c r="E2" s="158">
        <v>206324.1</v>
      </c>
      <c r="F2" s="158">
        <v>214492.79999999999</v>
      </c>
      <c r="G2" s="158">
        <v>223319.8</v>
      </c>
      <c r="H2" s="158">
        <v>231508.5</v>
      </c>
      <c r="I2" s="158">
        <v>239158</v>
      </c>
      <c r="J2" s="158">
        <v>248324.5</v>
      </c>
      <c r="K2" s="158">
        <v>258938.5</v>
      </c>
      <c r="L2" s="158">
        <v>270152.2</v>
      </c>
      <c r="M2" s="158">
        <v>284262.40000000002</v>
      </c>
      <c r="N2" s="158">
        <v>301890.40000000002</v>
      </c>
      <c r="O2" s="158">
        <v>317628.09999999998</v>
      </c>
      <c r="P2" s="158">
        <v>328518.40000000002</v>
      </c>
      <c r="Q2" s="158">
        <v>340460.7</v>
      </c>
      <c r="R2" s="158">
        <v>354417.9</v>
      </c>
      <c r="S2" s="158">
        <v>367958.6</v>
      </c>
      <c r="T2" s="158">
        <v>380853.7</v>
      </c>
      <c r="U2" s="158">
        <v>392697.59999999998</v>
      </c>
      <c r="V2" s="158">
        <v>403942.1</v>
      </c>
      <c r="W2" s="158">
        <v>416991.6</v>
      </c>
      <c r="X2" s="158">
        <v>433720.5</v>
      </c>
      <c r="Y2" s="158">
        <v>452756.5</v>
      </c>
      <c r="Z2" s="158">
        <v>471033.3</v>
      </c>
      <c r="AA2" s="158">
        <v>490007.2</v>
      </c>
    </row>
    <row r="3" spans="1:27" s="3" customFormat="1" x14ac:dyDescent="0.25">
      <c r="A3" s="4" t="s">
        <v>2</v>
      </c>
      <c r="B3" s="158">
        <v>224892.5</v>
      </c>
      <c r="C3" s="158">
        <v>230572.7</v>
      </c>
      <c r="D3" s="158">
        <v>239022.1</v>
      </c>
      <c r="E3" s="158">
        <v>246159.2</v>
      </c>
      <c r="F3" s="158">
        <v>256076.7</v>
      </c>
      <c r="G3" s="158">
        <v>268296.2</v>
      </c>
      <c r="H3" s="158">
        <v>279522.7</v>
      </c>
      <c r="I3" s="158">
        <v>288693.5</v>
      </c>
      <c r="J3" s="158">
        <v>299695.90000000002</v>
      </c>
      <c r="K3" s="158">
        <v>319907.20000000001</v>
      </c>
      <c r="L3" s="158">
        <v>341273.9</v>
      </c>
      <c r="M3" s="158">
        <v>366805.1</v>
      </c>
      <c r="N3" s="158">
        <v>390569.4</v>
      </c>
      <c r="O3" s="158">
        <v>426860.9</v>
      </c>
      <c r="P3" s="158">
        <v>435529</v>
      </c>
      <c r="Q3" s="158">
        <v>448384.4</v>
      </c>
      <c r="R3" s="158">
        <v>460072.9</v>
      </c>
      <c r="S3" s="158">
        <v>478806.2</v>
      </c>
      <c r="T3" s="158">
        <v>489079.6</v>
      </c>
      <c r="U3" s="158">
        <v>495821.6</v>
      </c>
      <c r="V3" s="158">
        <v>500030.9</v>
      </c>
      <c r="W3" s="158">
        <v>508619.5</v>
      </c>
      <c r="X3" s="158">
        <v>527615.9</v>
      </c>
      <c r="Y3" s="158">
        <v>552484.4</v>
      </c>
      <c r="Z3" s="158">
        <v>577910.9</v>
      </c>
      <c r="AA3" s="158">
        <v>598927.1</v>
      </c>
    </row>
    <row r="4" spans="1:27" s="3" customFormat="1" ht="14.1" customHeight="1" x14ac:dyDescent="0.25">
      <c r="A4" s="5" t="s">
        <v>3</v>
      </c>
      <c r="B4" s="159"/>
      <c r="C4" s="159"/>
      <c r="D4" s="159"/>
      <c r="E4" s="158">
        <v>115792.8</v>
      </c>
      <c r="F4" s="158">
        <v>127079.8</v>
      </c>
      <c r="G4" s="158">
        <v>113906.9</v>
      </c>
      <c r="H4" s="158">
        <v>112337.7</v>
      </c>
      <c r="I4" s="158">
        <v>126367.9</v>
      </c>
      <c r="J4" s="158">
        <v>128485.4</v>
      </c>
      <c r="K4" s="158">
        <v>128481.1</v>
      </c>
      <c r="L4" s="158">
        <v>132436.6</v>
      </c>
      <c r="M4" s="158">
        <v>142261.79999999999</v>
      </c>
      <c r="N4" s="158">
        <v>150046.1</v>
      </c>
      <c r="O4" s="158">
        <v>168485.9</v>
      </c>
      <c r="P4" s="158">
        <v>182183.1</v>
      </c>
      <c r="Q4" s="158">
        <v>178815.8</v>
      </c>
      <c r="R4" s="158">
        <v>183454.5</v>
      </c>
      <c r="S4" s="158">
        <v>189870.8</v>
      </c>
      <c r="T4" s="158">
        <v>193798.7</v>
      </c>
      <c r="U4" s="158">
        <v>185464.1</v>
      </c>
      <c r="V4" s="158">
        <v>190372.6</v>
      </c>
      <c r="W4" s="158">
        <v>188179.1</v>
      </c>
      <c r="X4" s="158">
        <v>175981.1</v>
      </c>
      <c r="Y4" s="158">
        <v>179753.9</v>
      </c>
      <c r="Z4" s="158">
        <v>186045.9</v>
      </c>
      <c r="AA4" s="160">
        <v>194604.01139999999</v>
      </c>
    </row>
    <row r="5" spans="1:27" s="3" customFormat="1" x14ac:dyDescent="0.25">
      <c r="A5" s="5" t="s">
        <v>4</v>
      </c>
      <c r="B5" s="158">
        <v>388422.3</v>
      </c>
      <c r="C5" s="158">
        <v>389565</v>
      </c>
      <c r="D5" s="158">
        <v>390334</v>
      </c>
      <c r="E5" s="158">
        <v>390431.2</v>
      </c>
      <c r="F5" s="158">
        <v>390645.4</v>
      </c>
      <c r="G5" s="158">
        <v>391070.3</v>
      </c>
      <c r="H5" s="158">
        <v>391466</v>
      </c>
      <c r="I5" s="158">
        <v>392065</v>
      </c>
      <c r="J5" s="158">
        <v>392488.8</v>
      </c>
      <c r="K5" s="158">
        <v>392779.3</v>
      </c>
      <c r="L5" s="158">
        <v>393360.6</v>
      </c>
      <c r="M5" s="158">
        <v>394058.1</v>
      </c>
      <c r="N5" s="158">
        <v>395045</v>
      </c>
      <c r="O5" s="158">
        <v>395830.9</v>
      </c>
      <c r="P5" s="158">
        <v>397876.1</v>
      </c>
      <c r="Q5" s="158">
        <v>393209.7</v>
      </c>
      <c r="R5" s="158">
        <v>395796.8</v>
      </c>
      <c r="S5" s="158">
        <v>399916.6</v>
      </c>
      <c r="T5" s="158">
        <v>403087.2</v>
      </c>
      <c r="U5" s="158">
        <v>404732.6</v>
      </c>
      <c r="V5" s="158">
        <v>405972</v>
      </c>
      <c r="W5" s="158">
        <v>408477.5</v>
      </c>
      <c r="X5" s="160">
        <v>423999.64500000002</v>
      </c>
      <c r="Y5" s="160">
        <v>449863.62334499997</v>
      </c>
      <c r="Z5" s="158">
        <v>457000</v>
      </c>
      <c r="AA5" s="160">
        <v>492189</v>
      </c>
    </row>
    <row r="6" spans="1:27" s="3" customFormat="1" x14ac:dyDescent="0.25">
      <c r="A6" s="5" t="s">
        <v>5</v>
      </c>
      <c r="B6" s="158">
        <v>7794.9</v>
      </c>
      <c r="C6" s="158">
        <v>8623</v>
      </c>
      <c r="D6" s="158">
        <v>9371.2999999999993</v>
      </c>
      <c r="E6" s="158">
        <v>10021.5</v>
      </c>
      <c r="F6" s="158">
        <v>10701.6</v>
      </c>
      <c r="G6" s="158">
        <v>11267.9</v>
      </c>
      <c r="H6" s="158">
        <v>12178.9</v>
      </c>
      <c r="I6" s="158">
        <v>13123.8</v>
      </c>
      <c r="J6" s="158">
        <v>14296.4</v>
      </c>
      <c r="K6" s="158">
        <v>15982.7</v>
      </c>
      <c r="L6" s="158">
        <v>18692.5</v>
      </c>
      <c r="M6" s="158">
        <v>21065.4</v>
      </c>
      <c r="N6" s="158">
        <v>23800.6</v>
      </c>
      <c r="O6" s="158">
        <v>27548.9</v>
      </c>
      <c r="P6" s="158">
        <v>28107.200000000001</v>
      </c>
      <c r="Q6" s="158">
        <v>29077.4</v>
      </c>
      <c r="R6" s="158">
        <v>27862.799999999999</v>
      </c>
      <c r="S6" s="158">
        <v>27257.599999999999</v>
      </c>
      <c r="T6" s="158">
        <v>28064.9</v>
      </c>
      <c r="U6" s="158">
        <v>28046.6</v>
      </c>
      <c r="V6" s="158">
        <v>27929.9</v>
      </c>
      <c r="W6" s="158">
        <v>28004.1</v>
      </c>
      <c r="X6" s="158">
        <v>29714.3</v>
      </c>
      <c r="Y6" s="158">
        <v>31391</v>
      </c>
      <c r="Z6" s="158">
        <v>32612</v>
      </c>
      <c r="AA6" s="160">
        <v>32546.776000000002</v>
      </c>
    </row>
    <row r="7" spans="1:27" s="3" customFormat="1" x14ac:dyDescent="0.25">
      <c r="A7" s="5" t="s">
        <v>6</v>
      </c>
      <c r="B7" s="158">
        <v>1217159</v>
      </c>
      <c r="C7" s="158">
        <v>1395606</v>
      </c>
      <c r="D7" s="158">
        <v>1600249</v>
      </c>
      <c r="E7" s="158">
        <v>1801158</v>
      </c>
      <c r="F7" s="158">
        <v>1945988</v>
      </c>
      <c r="G7" s="158">
        <v>2119388</v>
      </c>
      <c r="H7" s="158">
        <v>2251978</v>
      </c>
      <c r="I7" s="158">
        <v>2387520</v>
      </c>
      <c r="J7" s="158">
        <v>2498562</v>
      </c>
      <c r="K7" s="158">
        <v>2675229</v>
      </c>
      <c r="L7" s="158">
        <v>2839853</v>
      </c>
      <c r="M7" s="158">
        <v>3050300</v>
      </c>
      <c r="N7" s="158">
        <v>3499908</v>
      </c>
      <c r="O7" s="158">
        <v>3894127</v>
      </c>
      <c r="P7" s="158">
        <v>3883169</v>
      </c>
      <c r="Q7" s="158">
        <v>3932080</v>
      </c>
      <c r="R7" s="158">
        <v>4073069</v>
      </c>
      <c r="S7" s="158">
        <v>4061257</v>
      </c>
      <c r="T7" s="158">
        <v>4101148</v>
      </c>
      <c r="U7" s="158">
        <v>4214943</v>
      </c>
      <c r="V7" s="158">
        <v>4362214</v>
      </c>
      <c r="W7" s="158">
        <v>4494533</v>
      </c>
      <c r="X7" s="158">
        <v>4663149</v>
      </c>
      <c r="Y7" s="158">
        <v>4952904</v>
      </c>
      <c r="Z7" s="158">
        <v>5318147</v>
      </c>
      <c r="AA7" s="158">
        <v>5655042</v>
      </c>
    </row>
    <row r="8" spans="1:27" s="3" customFormat="1" x14ac:dyDescent="0.25">
      <c r="A8" s="4" t="s">
        <v>7</v>
      </c>
      <c r="B8" s="158">
        <v>992246</v>
      </c>
      <c r="C8" s="158">
        <v>1042862</v>
      </c>
      <c r="D8" s="158">
        <v>1094523</v>
      </c>
      <c r="E8" s="158">
        <v>1138167</v>
      </c>
      <c r="F8" s="158">
        <v>1214397</v>
      </c>
      <c r="G8" s="158">
        <v>1227451</v>
      </c>
      <c r="H8" s="158">
        <v>1303988</v>
      </c>
      <c r="I8" s="158">
        <v>1334416</v>
      </c>
      <c r="J8" s="158">
        <v>1388939</v>
      </c>
      <c r="K8" s="158">
        <v>1412527</v>
      </c>
      <c r="L8" s="158">
        <v>1484164</v>
      </c>
      <c r="M8" s="158">
        <v>1641465</v>
      </c>
      <c r="N8" s="158">
        <v>1732305</v>
      </c>
      <c r="O8" s="158">
        <v>1795738</v>
      </c>
      <c r="P8" s="158">
        <v>1533672</v>
      </c>
      <c r="Q8" s="158">
        <v>1610181</v>
      </c>
      <c r="R8" s="158">
        <v>1691550</v>
      </c>
      <c r="S8" s="158">
        <v>1752533</v>
      </c>
      <c r="T8" s="158">
        <v>1792088</v>
      </c>
      <c r="U8" s="158">
        <v>1853010</v>
      </c>
      <c r="V8" s="158">
        <v>1918312</v>
      </c>
      <c r="W8" s="158">
        <v>2027183</v>
      </c>
      <c r="X8" s="158">
        <v>2087929</v>
      </c>
      <c r="Y8" s="158">
        <v>2196476</v>
      </c>
      <c r="Z8" s="158">
        <v>2296135</v>
      </c>
      <c r="AA8" s="158">
        <v>2373017</v>
      </c>
    </row>
    <row r="9" spans="1:27" s="3" customFormat="1" x14ac:dyDescent="0.25">
      <c r="A9" s="5" t="s">
        <v>8</v>
      </c>
      <c r="B9" s="158">
        <v>6909.9</v>
      </c>
      <c r="C9" s="158">
        <v>8764</v>
      </c>
      <c r="D9" s="158">
        <v>9841.2999999999993</v>
      </c>
      <c r="E9" s="158">
        <v>9932</v>
      </c>
      <c r="F9" s="158">
        <v>10371.1</v>
      </c>
      <c r="G9" s="158">
        <v>10065.1</v>
      </c>
      <c r="H9" s="158">
        <v>11016.9</v>
      </c>
      <c r="I9" s="158">
        <v>11206.7</v>
      </c>
      <c r="J9" s="158">
        <v>11546.8</v>
      </c>
      <c r="K9" s="158">
        <v>12449</v>
      </c>
      <c r="L9" s="158">
        <v>13314.8</v>
      </c>
      <c r="M9" s="158">
        <v>15730.4</v>
      </c>
      <c r="N9" s="158">
        <v>18349.099999999999</v>
      </c>
      <c r="O9" s="158">
        <v>18474.3</v>
      </c>
      <c r="P9" s="158">
        <v>17622.8</v>
      </c>
      <c r="Q9" s="158">
        <v>16473</v>
      </c>
      <c r="R9" s="158">
        <v>16774.099999999999</v>
      </c>
      <c r="S9" s="158">
        <v>17687</v>
      </c>
      <c r="T9" s="158">
        <v>18843.7</v>
      </c>
      <c r="U9" s="158">
        <v>19279.400000000001</v>
      </c>
      <c r="V9" s="158">
        <v>19765.900000000001</v>
      </c>
      <c r="W9" s="158">
        <v>20025.099999999999</v>
      </c>
      <c r="X9" s="158">
        <v>21413.9</v>
      </c>
      <c r="Y9" s="158">
        <v>23418</v>
      </c>
      <c r="Z9" s="158">
        <v>25362.5</v>
      </c>
      <c r="AA9" s="160">
        <v>26884.25</v>
      </c>
    </row>
    <row r="10" spans="1:27" s="3" customFormat="1" x14ac:dyDescent="0.25">
      <c r="A10" s="4" t="s">
        <v>9</v>
      </c>
      <c r="B10" s="158">
        <v>101141</v>
      </c>
      <c r="C10" s="158">
        <v>101505</v>
      </c>
      <c r="D10" s="158">
        <v>107773</v>
      </c>
      <c r="E10" s="158">
        <v>117080</v>
      </c>
      <c r="F10" s="158">
        <v>124901</v>
      </c>
      <c r="G10" s="158">
        <v>137548</v>
      </c>
      <c r="H10" s="158">
        <v>146021</v>
      </c>
      <c r="I10" s="158">
        <v>145745</v>
      </c>
      <c r="J10" s="158">
        <v>149398</v>
      </c>
      <c r="K10" s="158">
        <v>157527</v>
      </c>
      <c r="L10" s="158">
        <v>170742</v>
      </c>
      <c r="M10" s="158">
        <v>182863</v>
      </c>
      <c r="N10" s="158">
        <v>200738</v>
      </c>
      <c r="O10" s="158">
        <v>215906</v>
      </c>
      <c r="P10" s="158">
        <v>212420</v>
      </c>
      <c r="Q10" s="158">
        <v>210075</v>
      </c>
      <c r="R10" s="158">
        <v>223145</v>
      </c>
      <c r="S10" s="158">
        <v>240164</v>
      </c>
      <c r="T10" s="158">
        <v>249540</v>
      </c>
      <c r="U10" s="158">
        <v>255236</v>
      </c>
      <c r="V10" s="158">
        <v>260376</v>
      </c>
      <c r="W10" s="158">
        <v>271904</v>
      </c>
      <c r="X10" s="158">
        <v>286991</v>
      </c>
      <c r="Y10" s="158">
        <v>304973</v>
      </c>
      <c r="Z10" s="158">
        <v>324813</v>
      </c>
      <c r="AA10" s="160">
        <v>330659.63400000002</v>
      </c>
    </row>
    <row r="11" spans="1:27" s="3" customFormat="1" x14ac:dyDescent="0.25">
      <c r="A11" s="4" t="s">
        <v>10</v>
      </c>
      <c r="B11" s="158">
        <v>1475174</v>
      </c>
      <c r="C11" s="158">
        <v>1533950</v>
      </c>
      <c r="D11" s="158">
        <v>1587556</v>
      </c>
      <c r="E11" s="158">
        <v>1631745</v>
      </c>
      <c r="F11" s="158">
        <v>1678371</v>
      </c>
      <c r="G11" s="158">
        <v>1753244</v>
      </c>
      <c r="H11" s="158">
        <v>1850187</v>
      </c>
      <c r="I11" s="158">
        <v>1949025</v>
      </c>
      <c r="J11" s="158">
        <v>2075956</v>
      </c>
      <c r="K11" s="158">
        <v>2220571</v>
      </c>
      <c r="L11" s="158">
        <v>2382859</v>
      </c>
      <c r="M11" s="158">
        <v>2563571</v>
      </c>
      <c r="N11" s="158">
        <v>2762865</v>
      </c>
      <c r="O11" s="158">
        <v>2901752</v>
      </c>
      <c r="P11" s="158">
        <v>2956276</v>
      </c>
      <c r="Q11" s="158">
        <v>3073655</v>
      </c>
      <c r="R11" s="158">
        <v>3210482</v>
      </c>
      <c r="S11" s="158">
        <v>3296253</v>
      </c>
      <c r="T11" s="158">
        <v>3378029</v>
      </c>
      <c r="U11" s="158">
        <v>3452150</v>
      </c>
      <c r="V11" s="158">
        <v>3500681</v>
      </c>
      <c r="W11" s="158">
        <v>3585617</v>
      </c>
      <c r="X11" s="158">
        <v>3704016</v>
      </c>
      <c r="Y11" s="158">
        <v>3829119</v>
      </c>
      <c r="Z11" s="158">
        <v>3877637</v>
      </c>
      <c r="AA11" s="158">
        <v>3943383</v>
      </c>
    </row>
    <row r="12" spans="1:27" s="3" customFormat="1" x14ac:dyDescent="0.25">
      <c r="A12" s="4" t="s">
        <v>11</v>
      </c>
      <c r="B12" s="158">
        <v>2308324</v>
      </c>
      <c r="C12" s="158">
        <v>2375531</v>
      </c>
      <c r="D12" s="158">
        <v>2444436</v>
      </c>
      <c r="E12" s="158">
        <v>2512007</v>
      </c>
      <c r="F12" s="158">
        <v>2571978</v>
      </c>
      <c r="G12" s="158">
        <v>2642271</v>
      </c>
      <c r="H12" s="158">
        <v>2694214</v>
      </c>
      <c r="I12" s="158">
        <v>2737643</v>
      </c>
      <c r="J12" s="158">
        <v>2781707</v>
      </c>
      <c r="K12" s="158">
        <v>2855235</v>
      </c>
      <c r="L12" s="158">
        <v>2914123</v>
      </c>
      <c r="M12" s="158">
        <v>3013731</v>
      </c>
      <c r="N12" s="158">
        <v>3227881</v>
      </c>
      <c r="O12" s="158">
        <v>3358159</v>
      </c>
      <c r="P12" s="158">
        <v>3423531</v>
      </c>
      <c r="Q12" s="158">
        <v>3498690</v>
      </c>
      <c r="R12" s="158">
        <v>3639354</v>
      </c>
      <c r="S12" s="158">
        <v>3786013</v>
      </c>
      <c r="T12" s="158">
        <v>3931326</v>
      </c>
      <c r="U12" s="158">
        <v>4064221</v>
      </c>
      <c r="V12" s="158">
        <v>4162108</v>
      </c>
      <c r="W12" s="158">
        <v>4288707</v>
      </c>
      <c r="X12" s="158">
        <v>4448917</v>
      </c>
      <c r="Y12" s="158">
        <v>4677870</v>
      </c>
      <c r="Z12" s="158">
        <v>4914565</v>
      </c>
      <c r="AA12" s="158">
        <v>5037856</v>
      </c>
    </row>
    <row r="13" spans="1:27" s="3" customFormat="1" x14ac:dyDescent="0.25">
      <c r="A13" s="4" t="s">
        <v>12</v>
      </c>
      <c r="B13" s="158">
        <v>157154.4</v>
      </c>
      <c r="C13" s="158">
        <v>170916.6</v>
      </c>
      <c r="D13" s="158">
        <v>183366.3</v>
      </c>
      <c r="E13" s="158">
        <v>198603.5</v>
      </c>
      <c r="F13" s="158">
        <v>211763.1</v>
      </c>
      <c r="G13" s="158">
        <v>224920.9</v>
      </c>
      <c r="H13" s="158">
        <v>237030.2</v>
      </c>
      <c r="I13" s="158">
        <v>253366.39999999999</v>
      </c>
      <c r="J13" s="158">
        <v>268361.3</v>
      </c>
      <c r="K13" s="158">
        <v>286114.90000000002</v>
      </c>
      <c r="L13" s="158">
        <v>294344</v>
      </c>
      <c r="M13" s="158">
        <v>324377.90000000002</v>
      </c>
      <c r="N13" s="158">
        <v>343830</v>
      </c>
      <c r="O13" s="158">
        <v>360366.4</v>
      </c>
      <c r="P13" s="158">
        <v>359014.3</v>
      </c>
      <c r="Q13" s="158">
        <v>354064.7</v>
      </c>
      <c r="R13" s="158">
        <v>341517.3</v>
      </c>
      <c r="S13" s="158">
        <v>334518.3</v>
      </c>
      <c r="T13" s="158">
        <v>324248.59999999998</v>
      </c>
      <c r="U13" s="158">
        <v>305475.7</v>
      </c>
      <c r="V13" s="158">
        <v>289055.59999999998</v>
      </c>
      <c r="W13" s="158">
        <v>276499.90000000002</v>
      </c>
      <c r="X13" s="158">
        <v>268245.59999999998</v>
      </c>
      <c r="Y13" s="158">
        <v>262112.9</v>
      </c>
      <c r="Z13" s="158">
        <v>254379.3</v>
      </c>
      <c r="AA13" s="160">
        <v>265713.98629124003</v>
      </c>
    </row>
    <row r="14" spans="1:27" s="3" customFormat="1" x14ac:dyDescent="0.25">
      <c r="A14" s="5" t="s">
        <v>13</v>
      </c>
      <c r="B14" s="158">
        <v>6418000</v>
      </c>
      <c r="C14" s="158">
        <v>8337000</v>
      </c>
      <c r="D14" s="158">
        <v>10339000</v>
      </c>
      <c r="E14" s="158">
        <v>11649000</v>
      </c>
      <c r="F14" s="158">
        <v>13747000</v>
      </c>
      <c r="G14" s="158">
        <v>15479000</v>
      </c>
      <c r="H14" s="158">
        <v>17331000</v>
      </c>
      <c r="I14" s="158">
        <v>18594000</v>
      </c>
      <c r="J14" s="158">
        <v>20048000</v>
      </c>
      <c r="K14" s="158">
        <v>21495000</v>
      </c>
      <c r="L14" s="158">
        <v>22790000</v>
      </c>
      <c r="M14" s="158">
        <v>24813000</v>
      </c>
      <c r="N14" s="158">
        <v>26806000</v>
      </c>
      <c r="O14" s="158">
        <v>28802000</v>
      </c>
      <c r="P14" s="158">
        <v>29928000</v>
      </c>
      <c r="Q14" s="158">
        <v>30513000</v>
      </c>
      <c r="R14" s="158">
        <v>31108000</v>
      </c>
      <c r="S14" s="158">
        <v>31718000</v>
      </c>
      <c r="T14" s="158">
        <v>32094000</v>
      </c>
      <c r="U14" s="158">
        <v>32553000</v>
      </c>
      <c r="V14" s="158">
        <v>33309000</v>
      </c>
      <c r="W14" s="158">
        <v>34311000</v>
      </c>
      <c r="X14" s="158">
        <v>36737000</v>
      </c>
      <c r="Y14" s="158">
        <v>40615000</v>
      </c>
      <c r="Z14" s="158">
        <v>44733000</v>
      </c>
      <c r="AA14" s="160">
        <v>46924917</v>
      </c>
    </row>
    <row r="15" spans="1:27" s="3" customFormat="1" x14ac:dyDescent="0.25">
      <c r="A15" s="4" t="s">
        <v>14</v>
      </c>
      <c r="B15" s="160">
        <v>80432.271695164047</v>
      </c>
      <c r="C15" s="160">
        <v>90060.01461707514</v>
      </c>
      <c r="D15" s="160">
        <v>105784.49316921647</v>
      </c>
      <c r="E15" s="160">
        <v>129353.2782473179</v>
      </c>
      <c r="F15" s="160">
        <v>153438.85865696848</v>
      </c>
      <c r="G15" s="160">
        <v>174749.8112482141</v>
      </c>
      <c r="H15" s="160">
        <v>201099.91617093136</v>
      </c>
      <c r="I15" s="160">
        <v>210046.0764774647</v>
      </c>
      <c r="J15" s="160">
        <v>240147.79701259913</v>
      </c>
      <c r="K15" s="160">
        <v>266964.07902324985</v>
      </c>
      <c r="L15" s="160">
        <v>292781.4101311859</v>
      </c>
      <c r="M15" s="160">
        <v>336313.47058059491</v>
      </c>
      <c r="N15" s="160">
        <v>361420.43660215614</v>
      </c>
      <c r="O15" s="160">
        <v>336335.66948954406</v>
      </c>
      <c r="P15" s="160">
        <v>271914.43571892451</v>
      </c>
      <c r="Q15" s="160">
        <v>235219.63922587348</v>
      </c>
      <c r="R15" s="160">
        <v>195039.61402779585</v>
      </c>
      <c r="S15" s="160">
        <v>168800.50364982468</v>
      </c>
      <c r="T15" s="161">
        <v>170909.4</v>
      </c>
      <c r="U15" s="162">
        <v>201356.25</v>
      </c>
      <c r="V15" s="162">
        <v>231803.10000000003</v>
      </c>
      <c r="W15" s="162">
        <v>262249.95000000007</v>
      </c>
      <c r="X15" s="161">
        <v>292696.80000000005</v>
      </c>
      <c r="Y15" s="160">
        <v>322551.87360000005</v>
      </c>
      <c r="Z15" s="160">
        <v>329970.56669280003</v>
      </c>
      <c r="AA15" s="160">
        <v>330960.47839287837</v>
      </c>
    </row>
    <row r="16" spans="1:27" s="3" customFormat="1" x14ac:dyDescent="0.25">
      <c r="A16" s="4" t="s">
        <v>15</v>
      </c>
      <c r="B16" s="158">
        <v>1172901.1000000001</v>
      </c>
      <c r="C16" s="158">
        <v>1224455.3</v>
      </c>
      <c r="D16" s="158">
        <v>1280386.5</v>
      </c>
      <c r="E16" s="158">
        <v>1326737.2</v>
      </c>
      <c r="F16" s="158">
        <v>1365622.7</v>
      </c>
      <c r="G16" s="158">
        <v>1437070.1</v>
      </c>
      <c r="H16" s="158">
        <v>1494509.7</v>
      </c>
      <c r="I16" s="158">
        <v>1579997.6</v>
      </c>
      <c r="J16" s="158">
        <v>1641879.8</v>
      </c>
      <c r="K16" s="158">
        <v>1730118.1</v>
      </c>
      <c r="L16" s="158">
        <v>1843345.3</v>
      </c>
      <c r="M16" s="158">
        <v>1941884</v>
      </c>
      <c r="N16" s="158">
        <v>2058492.1</v>
      </c>
      <c r="O16" s="158">
        <v>2165910.6</v>
      </c>
      <c r="P16" s="158">
        <v>2244430.6</v>
      </c>
      <c r="Q16" s="158">
        <v>2325452.9</v>
      </c>
      <c r="R16" s="158">
        <v>2433660.4</v>
      </c>
      <c r="S16" s="158">
        <v>2491861.4</v>
      </c>
      <c r="T16" s="158">
        <v>2516967</v>
      </c>
      <c r="U16" s="158">
        <v>2529708.7000000002</v>
      </c>
      <c r="V16" s="158">
        <v>2551991.7000000002</v>
      </c>
      <c r="W16" s="158">
        <v>2583674.5</v>
      </c>
      <c r="X16" s="158">
        <v>2620659.7999999998</v>
      </c>
      <c r="Y16" s="158">
        <v>2677910.6</v>
      </c>
      <c r="Z16" s="158">
        <v>2693393.8</v>
      </c>
      <c r="AA16" s="158">
        <v>2707362.1</v>
      </c>
    </row>
    <row r="17" spans="1:27" s="3" customFormat="1" x14ac:dyDescent="0.25">
      <c r="A17" s="5" t="s">
        <v>16</v>
      </c>
      <c r="B17" s="158">
        <v>4277.1000000000004</v>
      </c>
      <c r="C17" s="158">
        <v>4452.5</v>
      </c>
      <c r="D17" s="158">
        <v>4768.8999999999996</v>
      </c>
      <c r="E17" s="158">
        <v>5329.5</v>
      </c>
      <c r="F17" s="158">
        <v>5554.6</v>
      </c>
      <c r="G17" s="158">
        <v>5556.1</v>
      </c>
      <c r="H17" s="158">
        <v>5612</v>
      </c>
      <c r="I17" s="158">
        <v>9711.9</v>
      </c>
      <c r="J17" s="158">
        <v>12141.4</v>
      </c>
      <c r="K17" s="158">
        <v>12637.2</v>
      </c>
      <c r="L17" s="158">
        <v>16949.599999999999</v>
      </c>
      <c r="M17" s="158">
        <v>28109</v>
      </c>
      <c r="N17" s="158">
        <v>36921</v>
      </c>
      <c r="O17" s="158">
        <v>38434.1</v>
      </c>
      <c r="P17" s="158">
        <v>23537.8</v>
      </c>
      <c r="Q17" s="158">
        <v>21554.2</v>
      </c>
      <c r="R17" s="158">
        <v>28086.400000000001</v>
      </c>
      <c r="S17" s="158">
        <v>31538.1</v>
      </c>
      <c r="T17" s="158">
        <v>32396.9</v>
      </c>
      <c r="U17" s="158">
        <v>34725.699999999997</v>
      </c>
      <c r="V17" s="158">
        <v>31814.3</v>
      </c>
      <c r="W17" s="158">
        <v>33629.1</v>
      </c>
      <c r="X17" s="158">
        <v>35841.699999999997</v>
      </c>
      <c r="Y17" s="158">
        <v>37538.5</v>
      </c>
      <c r="Z17" s="158">
        <v>40432.1</v>
      </c>
      <c r="AA17" s="160">
        <v>41847.223499999993</v>
      </c>
    </row>
    <row r="18" spans="1:27" s="3" customFormat="1" ht="15.75" customHeight="1" x14ac:dyDescent="0.25">
      <c r="A18" s="5" t="s">
        <v>17</v>
      </c>
      <c r="B18" s="158">
        <v>12268.7</v>
      </c>
      <c r="C18" s="158">
        <v>13798.1</v>
      </c>
      <c r="D18" s="158">
        <v>14734.5</v>
      </c>
      <c r="E18" s="158">
        <v>15055.8</v>
      </c>
      <c r="F18" s="158">
        <v>15119.7</v>
      </c>
      <c r="G18" s="158">
        <v>15004.5</v>
      </c>
      <c r="H18" s="158">
        <v>14868.5</v>
      </c>
      <c r="I18" s="158">
        <v>14890.9</v>
      </c>
      <c r="J18" s="158">
        <v>15479</v>
      </c>
      <c r="K18" s="158">
        <v>16820.900000000001</v>
      </c>
      <c r="L18" s="158">
        <v>18539.400000000001</v>
      </c>
      <c r="M18" s="158">
        <v>21258.3</v>
      </c>
      <c r="N18" s="158">
        <v>24258.9</v>
      </c>
      <c r="O18" s="158">
        <v>24023</v>
      </c>
      <c r="P18" s="158">
        <v>22017.200000000001</v>
      </c>
      <c r="Q18" s="158">
        <v>22019.3</v>
      </c>
      <c r="R18" s="158">
        <v>22920</v>
      </c>
      <c r="S18" s="158">
        <v>23964.3</v>
      </c>
      <c r="T18" s="158">
        <v>25137.9</v>
      </c>
      <c r="U18" s="158">
        <v>25963.1</v>
      </c>
      <c r="V18" s="158">
        <v>26951.599999999999</v>
      </c>
      <c r="W18" s="158">
        <v>28255.8</v>
      </c>
      <c r="X18" s="158">
        <v>29367.3</v>
      </c>
      <c r="Y18" s="158">
        <v>30778.1</v>
      </c>
      <c r="Z18" s="158">
        <v>33273.699999999997</v>
      </c>
      <c r="AA18" s="160">
        <v>35702.680099999998</v>
      </c>
    </row>
    <row r="19" spans="1:27" s="3" customFormat="1" x14ac:dyDescent="0.25">
      <c r="A19" s="4" t="s">
        <v>18</v>
      </c>
      <c r="B19" s="158">
        <v>12171.3</v>
      </c>
      <c r="C19" s="158">
        <v>12478.8</v>
      </c>
      <c r="D19" s="158">
        <v>12801.7</v>
      </c>
      <c r="E19" s="158">
        <v>13226.7</v>
      </c>
      <c r="F19" s="158">
        <v>13694.2</v>
      </c>
      <c r="G19" s="158">
        <v>14293.1</v>
      </c>
      <c r="H19" s="158">
        <v>15026.6</v>
      </c>
      <c r="I19" s="158">
        <v>15555.9</v>
      </c>
      <c r="J19" s="158">
        <v>16058.9</v>
      </c>
      <c r="K19" s="158">
        <v>16752.599999999999</v>
      </c>
      <c r="L19" s="158">
        <v>17499.2</v>
      </c>
      <c r="M19" s="158">
        <v>18400.7</v>
      </c>
      <c r="N19" s="158">
        <v>19783.2</v>
      </c>
      <c r="O19" s="158">
        <v>21386</v>
      </c>
      <c r="P19" s="158">
        <v>22242.400000000001</v>
      </c>
      <c r="Q19" s="158">
        <v>22790.6</v>
      </c>
      <c r="R19" s="158">
        <v>23966.799999999999</v>
      </c>
      <c r="S19" s="158">
        <v>25144.799999999999</v>
      </c>
      <c r="T19" s="158">
        <v>26339.9</v>
      </c>
      <c r="U19" s="158">
        <v>27643.5</v>
      </c>
      <c r="V19" s="158">
        <v>28876</v>
      </c>
      <c r="W19" s="158">
        <v>30120.400000000001</v>
      </c>
      <c r="X19" s="158">
        <v>31497.599999999999</v>
      </c>
      <c r="Y19" s="158">
        <v>32873.599999999999</v>
      </c>
      <c r="Z19" s="158">
        <v>34946</v>
      </c>
      <c r="AA19" s="158">
        <v>36931.1</v>
      </c>
    </row>
    <row r="20" spans="1:27" s="3" customFormat="1" x14ac:dyDescent="0.25">
      <c r="A20" s="5" t="s">
        <v>19</v>
      </c>
      <c r="B20" s="158">
        <v>5356.5</v>
      </c>
      <c r="C20" s="158">
        <v>6042.2</v>
      </c>
      <c r="D20" s="158">
        <v>6131.3</v>
      </c>
      <c r="E20" s="158">
        <v>6212.3</v>
      </c>
      <c r="F20" s="158">
        <v>6233</v>
      </c>
      <c r="G20" s="158">
        <v>6282.1</v>
      </c>
      <c r="H20" s="158">
        <v>6306.8</v>
      </c>
      <c r="I20" s="158">
        <v>6528.9</v>
      </c>
      <c r="J20" s="158">
        <v>6630.9</v>
      </c>
      <c r="K20" s="158">
        <v>6685.6</v>
      </c>
      <c r="L20" s="158">
        <v>6276.6</v>
      </c>
      <c r="M20" s="158">
        <v>8443.2000000000007</v>
      </c>
      <c r="N20" s="158">
        <v>8776.1</v>
      </c>
      <c r="O20" s="158">
        <v>8786</v>
      </c>
      <c r="P20" s="158">
        <v>8717.7999999999993</v>
      </c>
      <c r="Q20" s="158">
        <v>8702.5</v>
      </c>
      <c r="R20" s="158">
        <v>8346.7999999999993</v>
      </c>
      <c r="S20" s="158">
        <v>8828</v>
      </c>
      <c r="T20" s="158">
        <v>8396.1</v>
      </c>
      <c r="U20" s="158">
        <v>8239.4</v>
      </c>
      <c r="V20" s="158">
        <v>10354.1</v>
      </c>
      <c r="W20" s="158">
        <v>10252.200000000001</v>
      </c>
      <c r="X20" s="158">
        <v>10516.6</v>
      </c>
      <c r="Y20" s="158">
        <v>10699.5</v>
      </c>
      <c r="Z20" s="158">
        <v>11219.6</v>
      </c>
      <c r="AA20" s="158">
        <v>11634.4</v>
      </c>
    </row>
    <row r="21" spans="1:27" s="3" customFormat="1" x14ac:dyDescent="0.25">
      <c r="A21" s="4" t="s">
        <v>20</v>
      </c>
      <c r="B21" s="158">
        <v>294829</v>
      </c>
      <c r="C21" s="158">
        <v>314559</v>
      </c>
      <c r="D21" s="158">
        <v>332853</v>
      </c>
      <c r="E21" s="158">
        <v>353451</v>
      </c>
      <c r="F21" s="158">
        <v>381101</v>
      </c>
      <c r="G21" s="158">
        <v>416591</v>
      </c>
      <c r="H21" s="158">
        <v>456325</v>
      </c>
      <c r="I21" s="158">
        <v>495482</v>
      </c>
      <c r="J21" s="158">
        <v>531723</v>
      </c>
      <c r="K21" s="158">
        <v>562045</v>
      </c>
      <c r="L21" s="158">
        <v>591570</v>
      </c>
      <c r="M21" s="158">
        <v>630271</v>
      </c>
      <c r="N21" s="158">
        <v>661017</v>
      </c>
      <c r="O21" s="158">
        <v>697547</v>
      </c>
      <c r="P21" s="158">
        <v>732083</v>
      </c>
      <c r="Q21" s="158">
        <v>746294</v>
      </c>
      <c r="R21" s="158">
        <v>729253</v>
      </c>
      <c r="S21" s="158">
        <v>716344</v>
      </c>
      <c r="T21" s="158">
        <v>703730</v>
      </c>
      <c r="U21" s="158">
        <v>685797</v>
      </c>
      <c r="V21" s="158">
        <v>671723</v>
      </c>
      <c r="W21" s="158">
        <v>676176</v>
      </c>
      <c r="X21" s="158">
        <v>687208</v>
      </c>
      <c r="Y21" s="158">
        <v>734408</v>
      </c>
      <c r="Z21" s="158">
        <v>790863</v>
      </c>
      <c r="AA21" s="158">
        <v>855264</v>
      </c>
    </row>
    <row r="22" spans="1:27" s="3" customFormat="1" ht="14.25" customHeight="1" x14ac:dyDescent="0.25">
      <c r="A22" s="5" t="s">
        <v>21</v>
      </c>
      <c r="B22" s="158">
        <v>150500</v>
      </c>
      <c r="C22" s="158">
        <v>191768</v>
      </c>
      <c r="D22" s="158">
        <v>223006</v>
      </c>
      <c r="E22" s="158">
        <v>258532</v>
      </c>
      <c r="F22" s="158">
        <v>284193</v>
      </c>
      <c r="G22" s="158">
        <v>309615</v>
      </c>
      <c r="H22" s="158">
        <v>321234</v>
      </c>
      <c r="I22" s="158">
        <v>333254</v>
      </c>
      <c r="J22" s="158">
        <v>341795</v>
      </c>
      <c r="K22" s="158">
        <v>371112</v>
      </c>
      <c r="L22" s="158">
        <v>385081</v>
      </c>
      <c r="M22" s="158">
        <v>400153</v>
      </c>
      <c r="N22" s="158">
        <v>434970</v>
      </c>
      <c r="O22" s="158">
        <v>471355</v>
      </c>
      <c r="P22" s="158">
        <v>478913</v>
      </c>
      <c r="Q22" s="158">
        <v>517302</v>
      </c>
      <c r="R22" s="158">
        <v>526935</v>
      </c>
      <c r="S22" s="158">
        <v>538377</v>
      </c>
      <c r="T22" s="158">
        <v>575041</v>
      </c>
      <c r="U22" s="158">
        <v>585373</v>
      </c>
      <c r="V22" s="158">
        <v>594441</v>
      </c>
      <c r="W22" s="158">
        <v>606588</v>
      </c>
      <c r="X22" s="158">
        <v>623050</v>
      </c>
      <c r="Y22" s="158">
        <v>650181</v>
      </c>
      <c r="Z22" s="158">
        <v>685864</v>
      </c>
      <c r="AA22" s="160">
        <v>757879.72</v>
      </c>
    </row>
    <row r="23" spans="1:27" s="3" customFormat="1" x14ac:dyDescent="0.25">
      <c r="A23" s="4" t="s">
        <v>22</v>
      </c>
      <c r="B23" s="158">
        <v>140952.5</v>
      </c>
      <c r="C23" s="158">
        <v>147426.70000000001</v>
      </c>
      <c r="D23" s="158">
        <v>157270.5</v>
      </c>
      <c r="E23" s="158">
        <v>166057</v>
      </c>
      <c r="F23" s="158">
        <v>175875.5</v>
      </c>
      <c r="G23" s="158">
        <v>188278.7</v>
      </c>
      <c r="H23" s="158">
        <v>198841.2</v>
      </c>
      <c r="I23" s="158">
        <v>210061.6</v>
      </c>
      <c r="J23" s="158">
        <v>218899.4</v>
      </c>
      <c r="K23" s="158">
        <v>229617.1</v>
      </c>
      <c r="L23" s="158">
        <v>240702.9</v>
      </c>
      <c r="M23" s="158">
        <v>253662</v>
      </c>
      <c r="N23" s="158">
        <v>262118.39999999999</v>
      </c>
      <c r="O23" s="158">
        <v>275293.2</v>
      </c>
      <c r="P23" s="158">
        <v>272092.40000000002</v>
      </c>
      <c r="Q23" s="158">
        <v>274990.09999999998</v>
      </c>
      <c r="R23" s="158">
        <v>256176.9</v>
      </c>
      <c r="S23" s="158">
        <v>236016.1</v>
      </c>
      <c r="T23" s="158">
        <v>227382.5</v>
      </c>
      <c r="U23" s="158">
        <v>231347</v>
      </c>
      <c r="V23" s="158">
        <v>234664</v>
      </c>
      <c r="W23" s="158">
        <v>245141.9</v>
      </c>
      <c r="X23" s="158">
        <v>260972.5</v>
      </c>
      <c r="Y23" s="158">
        <v>280776</v>
      </c>
      <c r="Z23" s="158">
        <v>300088</v>
      </c>
      <c r="AA23" s="160">
        <v>325295.39200000005</v>
      </c>
    </row>
    <row r="24" spans="1:27" s="3" customFormat="1" x14ac:dyDescent="0.25">
      <c r="A24" s="5" t="s">
        <v>23</v>
      </c>
      <c r="B24" s="158">
        <v>7361.7</v>
      </c>
      <c r="C24" s="158">
        <v>11417.1</v>
      </c>
      <c r="D24" s="158">
        <v>25402.5</v>
      </c>
      <c r="E24" s="158">
        <v>38920.800000000003</v>
      </c>
      <c r="F24" s="158">
        <v>57027</v>
      </c>
      <c r="G24" s="158">
        <v>85381.5</v>
      </c>
      <c r="H24" s="158">
        <v>122831.9</v>
      </c>
      <c r="I24" s="158">
        <v>152078</v>
      </c>
      <c r="J24" s="158">
        <v>186667.9</v>
      </c>
      <c r="K24" s="158">
        <v>218665.9</v>
      </c>
      <c r="L24" s="158">
        <v>238303.7</v>
      </c>
      <c r="M24" s="158">
        <v>260321.9</v>
      </c>
      <c r="N24" s="158">
        <v>278092.79999999999</v>
      </c>
      <c r="O24" s="158">
        <v>255710.6</v>
      </c>
      <c r="P24" s="158">
        <v>242167.3</v>
      </c>
      <c r="Q24" s="158">
        <v>239417.3</v>
      </c>
      <c r="R24" s="158">
        <v>280007.40000000002</v>
      </c>
      <c r="S24" s="158">
        <v>284101.40000000002</v>
      </c>
      <c r="T24" s="158">
        <v>279932.7</v>
      </c>
      <c r="U24" s="158">
        <v>283869.09999999998</v>
      </c>
      <c r="V24" s="158">
        <v>296389.5</v>
      </c>
      <c r="W24" s="158">
        <v>308890.90000000002</v>
      </c>
      <c r="X24" s="158">
        <v>337296.9</v>
      </c>
      <c r="Y24" s="158">
        <v>351399.1</v>
      </c>
      <c r="Z24" s="158">
        <v>366592.9</v>
      </c>
      <c r="AA24" s="160">
        <v>383822.76630000002</v>
      </c>
    </row>
    <row r="25" spans="1:27" s="3" customFormat="1" x14ac:dyDescent="0.25">
      <c r="A25" s="5" t="s">
        <v>24</v>
      </c>
      <c r="B25" s="158">
        <v>41416.9</v>
      </c>
      <c r="C25" s="158">
        <v>41957.4</v>
      </c>
      <c r="D25" s="158">
        <v>42141.599999999999</v>
      </c>
      <c r="E25" s="158">
        <v>42659.8</v>
      </c>
      <c r="F25" s="158">
        <v>43114.8</v>
      </c>
      <c r="G25" s="158">
        <v>46344.7</v>
      </c>
      <c r="H25" s="158">
        <v>49577</v>
      </c>
      <c r="I25" s="158">
        <v>52387</v>
      </c>
      <c r="J25" s="158">
        <v>56288</v>
      </c>
      <c r="K25" s="158">
        <v>65074.6</v>
      </c>
      <c r="L25" s="158">
        <v>60481.9</v>
      </c>
      <c r="M25" s="158">
        <v>67947.899999999994</v>
      </c>
      <c r="N25" s="158">
        <v>80245.2</v>
      </c>
      <c r="O25" s="158">
        <v>93783.7</v>
      </c>
      <c r="P25" s="158">
        <v>86865</v>
      </c>
      <c r="Q25" s="158">
        <v>83782.100000000006</v>
      </c>
      <c r="R25" s="158">
        <v>81390.399999999994</v>
      </c>
      <c r="S25" s="158">
        <v>81588.899999999994</v>
      </c>
      <c r="T25" s="158">
        <v>81389.8</v>
      </c>
      <c r="U25" s="158">
        <v>80623.399999999994</v>
      </c>
      <c r="V25" s="158">
        <v>81384.899999999994</v>
      </c>
      <c r="W25" s="158">
        <v>84340.1</v>
      </c>
      <c r="X25" s="158">
        <v>88780.800000000003</v>
      </c>
      <c r="Y25" s="158">
        <v>93896.2</v>
      </c>
      <c r="Z25" s="158">
        <v>99964.7</v>
      </c>
      <c r="AA25" s="158">
        <v>102536.5</v>
      </c>
    </row>
    <row r="26" spans="1:27" s="3" customFormat="1" x14ac:dyDescent="0.25">
      <c r="A26" s="5" t="s">
        <v>25</v>
      </c>
      <c r="B26" s="158">
        <v>14604.7</v>
      </c>
      <c r="C26" s="158">
        <v>16618</v>
      </c>
      <c r="D26" s="158">
        <v>18322.400000000001</v>
      </c>
      <c r="E26" s="158">
        <v>19817.3</v>
      </c>
      <c r="F26" s="158">
        <v>21098.6</v>
      </c>
      <c r="G26" s="158">
        <v>22348.1</v>
      </c>
      <c r="H26" s="158">
        <v>23760</v>
      </c>
      <c r="I26" s="158">
        <v>24985</v>
      </c>
      <c r="J26" s="158">
        <v>26323.9</v>
      </c>
      <c r="K26" s="158">
        <v>28625.3</v>
      </c>
      <c r="L26" s="158">
        <v>30468.7</v>
      </c>
      <c r="M26" s="158">
        <v>31862</v>
      </c>
      <c r="N26" s="158">
        <v>33764.699999999997</v>
      </c>
      <c r="O26" s="158">
        <v>35818.400000000001</v>
      </c>
      <c r="P26" s="158">
        <v>36275.599999999999</v>
      </c>
      <c r="Q26" s="158">
        <v>37276.6</v>
      </c>
      <c r="R26" s="158">
        <v>38194.9</v>
      </c>
      <c r="S26" s="158">
        <v>38488.800000000003</v>
      </c>
      <c r="T26" s="158">
        <v>38620.199999999997</v>
      </c>
      <c r="U26" s="158">
        <v>38425.800000000003</v>
      </c>
      <c r="V26" s="158">
        <v>38342.800000000003</v>
      </c>
      <c r="W26" s="158">
        <v>38426.5</v>
      </c>
      <c r="X26" s="158">
        <v>38810.6</v>
      </c>
      <c r="Y26" s="158">
        <v>39406.400000000001</v>
      </c>
      <c r="Z26" s="158">
        <v>39675.300000000003</v>
      </c>
      <c r="AA26" s="158">
        <v>39821.4</v>
      </c>
    </row>
    <row r="27" spans="1:27" s="3" customFormat="1" x14ac:dyDescent="0.25">
      <c r="A27" s="4" t="s">
        <v>26</v>
      </c>
      <c r="B27" s="158">
        <v>466774</v>
      </c>
      <c r="C27" s="158">
        <v>493758</v>
      </c>
      <c r="D27" s="158">
        <v>519304</v>
      </c>
      <c r="E27" s="158">
        <v>555931</v>
      </c>
      <c r="F27" s="158">
        <v>615495</v>
      </c>
      <c r="G27" s="158">
        <v>686272</v>
      </c>
      <c r="H27" s="158">
        <v>758640</v>
      </c>
      <c r="I27" s="158">
        <v>843720</v>
      </c>
      <c r="J27" s="158">
        <v>947578</v>
      </c>
      <c r="K27" s="158">
        <v>1067991</v>
      </c>
      <c r="L27" s="158">
        <v>1196972</v>
      </c>
      <c r="M27" s="158">
        <v>1312843</v>
      </c>
      <c r="N27" s="158">
        <v>1386065</v>
      </c>
      <c r="O27" s="158">
        <v>1384685</v>
      </c>
      <c r="P27" s="158">
        <v>1358617</v>
      </c>
      <c r="Q27" s="158">
        <v>1323178</v>
      </c>
      <c r="R27" s="158">
        <v>1211492</v>
      </c>
      <c r="S27" s="158">
        <v>1082945</v>
      </c>
      <c r="T27" s="158">
        <v>1026791</v>
      </c>
      <c r="U27" s="158">
        <v>1048753</v>
      </c>
      <c r="V27" s="158">
        <v>1080417</v>
      </c>
      <c r="W27" s="158">
        <v>1115094</v>
      </c>
      <c r="X27" s="158">
        <v>1136129</v>
      </c>
      <c r="Y27" s="158">
        <v>1188878</v>
      </c>
      <c r="Z27" s="158">
        <v>1236607</v>
      </c>
      <c r="AA27" s="160">
        <v>1263812.3540000001</v>
      </c>
    </row>
    <row r="28" spans="1:27" s="3" customFormat="1" x14ac:dyDescent="0.25">
      <c r="A28" s="4" t="s">
        <v>27</v>
      </c>
      <c r="B28" s="158">
        <v>882151</v>
      </c>
      <c r="C28" s="158">
        <v>934812</v>
      </c>
      <c r="D28" s="158">
        <v>1057862</v>
      </c>
      <c r="E28" s="158">
        <v>1136537</v>
      </c>
      <c r="F28" s="158">
        <v>1168817</v>
      </c>
      <c r="G28" s="158">
        <v>1362550</v>
      </c>
      <c r="H28" s="158">
        <v>1467916</v>
      </c>
      <c r="I28" s="158">
        <v>1531344</v>
      </c>
      <c r="J28" s="158">
        <v>1594210</v>
      </c>
      <c r="K28" s="158">
        <v>1740425</v>
      </c>
      <c r="L28" s="158">
        <v>1807664</v>
      </c>
      <c r="M28" s="158">
        <v>1938548</v>
      </c>
      <c r="N28" s="158">
        <v>2101883</v>
      </c>
      <c r="O28" s="158">
        <v>2282931</v>
      </c>
      <c r="P28" s="158">
        <v>2366224</v>
      </c>
      <c r="Q28" s="158">
        <v>2425787</v>
      </c>
      <c r="R28" s="158">
        <v>2474236</v>
      </c>
      <c r="S28" s="158">
        <v>2521484</v>
      </c>
      <c r="T28" s="158">
        <v>2586149</v>
      </c>
      <c r="U28" s="158">
        <v>2731590</v>
      </c>
      <c r="V28" s="158">
        <v>2883554</v>
      </c>
      <c r="W28" s="158">
        <v>3194602</v>
      </c>
      <c r="X28" s="158">
        <v>3435596</v>
      </c>
      <c r="Y28" s="158">
        <v>3437647</v>
      </c>
      <c r="Z28" s="158">
        <v>3476442</v>
      </c>
      <c r="AA28" s="160">
        <v>3622452.5640000002</v>
      </c>
    </row>
    <row r="30" spans="1:27" x14ac:dyDescent="0.25">
      <c r="A30" s="4" t="s">
        <v>48</v>
      </c>
    </row>
    <row r="31" spans="1:27" ht="32.25" customHeight="1" x14ac:dyDescent="0.25">
      <c r="A31" s="171" t="s">
        <v>158</v>
      </c>
      <c r="B31" s="110"/>
      <c r="C31"/>
      <c r="D31"/>
      <c r="E31"/>
      <c r="F31"/>
      <c r="G31"/>
      <c r="H31"/>
      <c r="I31"/>
      <c r="J31"/>
      <c r="K31"/>
      <c r="L31"/>
      <c r="M31"/>
      <c r="N31"/>
      <c r="O31"/>
      <c r="P31"/>
      <c r="Q31"/>
      <c r="R31"/>
      <c r="S31"/>
      <c r="T31"/>
      <c r="U31"/>
      <c r="V31"/>
      <c r="W31"/>
      <c r="X31"/>
    </row>
    <row r="32" spans="1:27" ht="7.5" customHeight="1" x14ac:dyDescent="0.25">
      <c r="A32" s="171"/>
      <c r="B32" s="110"/>
      <c r="C32"/>
      <c r="D32"/>
      <c r="E32"/>
      <c r="F32"/>
      <c r="G32"/>
      <c r="H32"/>
      <c r="I32"/>
      <c r="J32"/>
      <c r="K32"/>
      <c r="L32"/>
      <c r="M32"/>
      <c r="N32"/>
      <c r="O32"/>
      <c r="P32"/>
      <c r="Q32"/>
      <c r="R32"/>
      <c r="S32"/>
      <c r="T32"/>
      <c r="U32"/>
      <c r="V32"/>
      <c r="W32"/>
      <c r="X32"/>
    </row>
    <row r="33" spans="1:24" x14ac:dyDescent="0.25">
      <c r="A33" s="90" t="s">
        <v>151</v>
      </c>
      <c r="B33" s="1"/>
      <c r="C33"/>
      <c r="D33"/>
      <c r="E33"/>
      <c r="F33"/>
      <c r="G33"/>
      <c r="H33"/>
      <c r="I33"/>
      <c r="J33"/>
      <c r="K33"/>
      <c r="L33"/>
      <c r="M33"/>
      <c r="N33"/>
      <c r="O33"/>
      <c r="P33"/>
      <c r="Q33"/>
      <c r="R33"/>
      <c r="S33"/>
      <c r="T33"/>
      <c r="U33"/>
      <c r="V33"/>
      <c r="W33"/>
      <c r="X33"/>
    </row>
    <row r="34" spans="1:24" ht="29.25" customHeight="1" x14ac:dyDescent="0.25">
      <c r="A34" s="172" t="s">
        <v>152</v>
      </c>
      <c r="B34" s="1"/>
    </row>
    <row r="35" spans="1:24" ht="30" customHeight="1" x14ac:dyDescent="0.25">
      <c r="A35" s="172"/>
    </row>
    <row r="36" spans="1:24" ht="18.75" customHeight="1" x14ac:dyDescent="0.25">
      <c r="A36" s="78"/>
      <c r="B36" s="78"/>
    </row>
  </sheetData>
  <mergeCells count="2">
    <mergeCell ref="A31:A32"/>
    <mergeCell ref="A34:A3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4" tint="0.39997558519241921"/>
    <pageSetUpPr autoPageBreaks="0"/>
  </sheetPr>
  <dimension ref="A1:AB37"/>
  <sheetViews>
    <sheetView zoomScaleNormal="100" workbookViewId="0">
      <pane xSplit="1" topLeftCell="B1" activePane="topRight" state="frozen"/>
      <selection pane="topRight" activeCell="A79" sqref="A79"/>
    </sheetView>
  </sheetViews>
  <sheetFormatPr defaultColWidth="9.140625" defaultRowHeight="15" x14ac:dyDescent="0.25"/>
  <cols>
    <col min="1" max="1" width="23.5703125" customWidth="1"/>
    <col min="2" max="24" width="9.42578125" style="3" customWidth="1"/>
    <col min="25" max="25" width="10" style="51" customWidth="1"/>
    <col min="26" max="26" width="9.42578125" style="51"/>
  </cols>
  <sheetData>
    <row r="1" spans="1:28"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85">
        <v>2018</v>
      </c>
      <c r="Z1" s="85">
        <v>2019</v>
      </c>
      <c r="AA1" s="2">
        <v>2020</v>
      </c>
    </row>
    <row r="2" spans="1:28" s="3" customFormat="1" x14ac:dyDescent="0.25">
      <c r="A2" s="4" t="s">
        <v>1</v>
      </c>
      <c r="B2" s="14">
        <v>83.018999999999991</v>
      </c>
      <c r="C2" s="14">
        <v>83.052999999999997</v>
      </c>
      <c r="D2" s="14">
        <v>84.459000000000003</v>
      </c>
      <c r="E2" s="14">
        <v>85.042999999999992</v>
      </c>
      <c r="F2" s="14">
        <v>84.825999999999993</v>
      </c>
      <c r="G2" s="14">
        <v>86.584999999999994</v>
      </c>
      <c r="H2" s="14">
        <v>88.222999999999999</v>
      </c>
      <c r="I2" s="14">
        <v>86.876999999999995</v>
      </c>
      <c r="J2" s="14">
        <v>88.400999999999996</v>
      </c>
      <c r="K2" s="14">
        <v>87.384</v>
      </c>
      <c r="L2" s="14">
        <v>89.149999999999991</v>
      </c>
      <c r="M2" s="14">
        <v>91.286000000000001</v>
      </c>
      <c r="N2" s="14">
        <v>91.706999999999994</v>
      </c>
      <c r="O2" s="14">
        <v>93.31</v>
      </c>
      <c r="P2" s="14">
        <v>94.099000000000004</v>
      </c>
      <c r="Q2" s="14">
        <v>92.701000000000008</v>
      </c>
      <c r="R2" s="14">
        <v>92.820999999999998</v>
      </c>
      <c r="S2" s="14">
        <v>96.25200000000001</v>
      </c>
      <c r="T2" s="14">
        <v>104.81500000000001</v>
      </c>
      <c r="U2" s="14">
        <v>109.726</v>
      </c>
      <c r="V2" s="14">
        <v>106.979</v>
      </c>
      <c r="W2" s="14">
        <v>107.173</v>
      </c>
      <c r="X2" s="12">
        <v>118.07299999999999</v>
      </c>
      <c r="Y2" s="86">
        <v>109.83</v>
      </c>
      <c r="Z2" s="86">
        <v>127.914</v>
      </c>
      <c r="AA2" s="14">
        <v>147.191</v>
      </c>
    </row>
    <row r="3" spans="1:28" s="3" customFormat="1" x14ac:dyDescent="0.25">
      <c r="A3" s="4" t="s">
        <v>2</v>
      </c>
      <c r="B3" s="14">
        <v>85.7</v>
      </c>
      <c r="C3" s="14">
        <v>113.69999999999999</v>
      </c>
      <c r="D3" s="14">
        <v>113.10000000000001</v>
      </c>
      <c r="E3" s="14">
        <v>101.1</v>
      </c>
      <c r="F3" s="14">
        <v>98.4</v>
      </c>
      <c r="G3" s="14">
        <v>101.7</v>
      </c>
      <c r="H3" s="14">
        <v>54.1</v>
      </c>
      <c r="I3" s="14">
        <v>74.599999999999994</v>
      </c>
      <c r="J3" s="14">
        <v>63.5</v>
      </c>
      <c r="K3" s="14">
        <v>76.899999999999991</v>
      </c>
      <c r="L3" s="14">
        <v>2537.9</v>
      </c>
      <c r="M3" s="14">
        <v>2677.4</v>
      </c>
      <c r="N3" s="14">
        <v>2779.1</v>
      </c>
      <c r="O3" s="14">
        <v>2904.3</v>
      </c>
      <c r="P3" s="14">
        <v>2980.6</v>
      </c>
      <c r="Q3" s="14">
        <v>3115.3</v>
      </c>
      <c r="R3" s="14">
        <v>3252.1</v>
      </c>
      <c r="S3" s="14">
        <v>3288.7</v>
      </c>
      <c r="T3" s="14">
        <v>3477.5</v>
      </c>
      <c r="U3" s="14">
        <v>3589.9</v>
      </c>
      <c r="V3" s="14">
        <v>3650.7999999999997</v>
      </c>
      <c r="W3" s="14">
        <v>3784.2</v>
      </c>
      <c r="X3" s="12">
        <v>3848</v>
      </c>
      <c r="Y3" s="86">
        <v>3854.5</v>
      </c>
      <c r="Z3" s="86">
        <v>4165.3999999999996</v>
      </c>
      <c r="AA3" s="14">
        <v>4098.0999999999995</v>
      </c>
    </row>
    <row r="4" spans="1:28" s="3" customFormat="1" x14ac:dyDescent="0.25">
      <c r="A4" s="5" t="s">
        <v>3</v>
      </c>
      <c r="B4" s="12" t="s">
        <v>34</v>
      </c>
      <c r="C4" s="12" t="s">
        <v>34</v>
      </c>
      <c r="D4" s="12" t="s">
        <v>34</v>
      </c>
      <c r="E4" s="12" t="s">
        <v>34</v>
      </c>
      <c r="F4" s="12" t="s">
        <v>34</v>
      </c>
      <c r="G4" s="12" t="s">
        <v>34</v>
      </c>
      <c r="H4" s="13">
        <v>10</v>
      </c>
      <c r="I4" s="13">
        <v>13.7</v>
      </c>
      <c r="J4" s="13">
        <v>15.5</v>
      </c>
      <c r="K4" s="13">
        <v>17.399999999999999</v>
      </c>
      <c r="L4" s="13">
        <v>18.8</v>
      </c>
      <c r="M4" s="13">
        <v>24.7</v>
      </c>
      <c r="N4" s="13">
        <v>32.1</v>
      </c>
      <c r="O4" s="13">
        <v>41.1</v>
      </c>
      <c r="P4" s="13">
        <v>51.7</v>
      </c>
      <c r="Q4" s="13">
        <v>57.6</v>
      </c>
      <c r="R4" s="13">
        <v>68</v>
      </c>
      <c r="S4" s="13">
        <v>71.914285714285725</v>
      </c>
      <c r="T4" s="13">
        <v>77.828571428571422</v>
      </c>
      <c r="U4" s="13">
        <v>80.571428571428569</v>
      </c>
      <c r="V4" s="13">
        <v>83.485714285714295</v>
      </c>
      <c r="W4" s="13">
        <v>91.8</v>
      </c>
      <c r="X4" s="13">
        <v>96.857142857142861</v>
      </c>
      <c r="Y4" s="13">
        <v>99.24</v>
      </c>
      <c r="Z4" s="13">
        <v>101.49</v>
      </c>
      <c r="AA4" s="150">
        <v>101.85</v>
      </c>
    </row>
    <row r="5" spans="1:28" s="3" customFormat="1" x14ac:dyDescent="0.25">
      <c r="A5" s="5" t="s">
        <v>4</v>
      </c>
      <c r="B5" s="12" t="s">
        <v>34</v>
      </c>
      <c r="C5" s="12" t="s">
        <v>34</v>
      </c>
      <c r="D5" s="12" t="s">
        <v>34</v>
      </c>
      <c r="E5" s="12" t="s">
        <v>34</v>
      </c>
      <c r="F5" s="12" t="s">
        <v>34</v>
      </c>
      <c r="G5" s="12" t="s">
        <v>34</v>
      </c>
      <c r="H5" s="12" t="s">
        <v>34</v>
      </c>
      <c r="I5" s="12" t="s">
        <v>34</v>
      </c>
      <c r="J5" s="12" t="s">
        <v>34</v>
      </c>
      <c r="K5" s="12" t="s">
        <v>34</v>
      </c>
      <c r="L5" s="12" t="s">
        <v>34</v>
      </c>
      <c r="M5" s="12" t="s">
        <v>34</v>
      </c>
      <c r="N5" s="12" t="s">
        <v>34</v>
      </c>
      <c r="O5" s="12" t="s">
        <v>34</v>
      </c>
      <c r="P5" s="12" t="s">
        <v>34</v>
      </c>
      <c r="Q5" s="12" t="s">
        <v>34</v>
      </c>
      <c r="R5" s="12" t="s">
        <v>34</v>
      </c>
      <c r="S5" s="12" t="s">
        <v>34</v>
      </c>
      <c r="T5" s="12" t="s">
        <v>34</v>
      </c>
      <c r="U5" s="12" t="s">
        <v>34</v>
      </c>
      <c r="V5" s="12" t="s">
        <v>34</v>
      </c>
      <c r="W5" s="12" t="s">
        <v>34</v>
      </c>
      <c r="X5" s="12" t="s">
        <v>34</v>
      </c>
      <c r="Y5" s="86"/>
      <c r="Z5" s="86"/>
      <c r="AA5" s="14" t="s">
        <v>34</v>
      </c>
    </row>
    <row r="6" spans="1:28" s="3" customFormat="1" x14ac:dyDescent="0.25">
      <c r="A6" s="5" t="s">
        <v>5</v>
      </c>
      <c r="B6" s="12" t="s">
        <v>34</v>
      </c>
      <c r="C6" s="12" t="s">
        <v>34</v>
      </c>
      <c r="D6" s="12" t="s">
        <v>34</v>
      </c>
      <c r="E6" s="12" t="s">
        <v>34</v>
      </c>
      <c r="F6" s="12" t="s">
        <v>34</v>
      </c>
      <c r="G6" s="12" t="s">
        <v>34</v>
      </c>
      <c r="H6" s="13">
        <v>20.5</v>
      </c>
      <c r="I6" s="13">
        <v>22.5</v>
      </c>
      <c r="J6" s="13">
        <v>28.2</v>
      </c>
      <c r="K6" s="13">
        <v>33.799999999999997</v>
      </c>
      <c r="L6" s="13">
        <v>36.6</v>
      </c>
      <c r="M6" s="13">
        <v>57.4</v>
      </c>
      <c r="N6" s="13">
        <v>102.9</v>
      </c>
      <c r="O6" s="13">
        <v>78.5</v>
      </c>
      <c r="P6" s="13">
        <v>43.7</v>
      </c>
      <c r="Q6" s="13">
        <v>51.1</v>
      </c>
      <c r="R6" s="13">
        <v>44.5</v>
      </c>
      <c r="S6" s="13">
        <v>37.114285714285714</v>
      </c>
      <c r="T6" s="13">
        <v>31.457142857142859</v>
      </c>
      <c r="U6" s="13">
        <v>30.000000000000004</v>
      </c>
      <c r="V6" s="13">
        <v>33.6</v>
      </c>
      <c r="W6" s="13">
        <v>31.628571428571426</v>
      </c>
      <c r="X6" s="12"/>
      <c r="Y6" s="86"/>
      <c r="Z6" s="86"/>
      <c r="AA6" s="14" t="s">
        <v>34</v>
      </c>
    </row>
    <row r="7" spans="1:28" s="3" customFormat="1" x14ac:dyDescent="0.25">
      <c r="A7" s="5" t="s">
        <v>6</v>
      </c>
      <c r="B7" s="12"/>
      <c r="C7" s="12"/>
      <c r="D7" s="12"/>
      <c r="E7" s="12"/>
      <c r="F7" s="12"/>
      <c r="G7" s="12"/>
      <c r="H7" s="14">
        <v>1522.211</v>
      </c>
      <c r="I7" s="14">
        <v>1568.117</v>
      </c>
      <c r="J7" s="14">
        <v>1758.7930000000001</v>
      </c>
      <c r="K7" s="14">
        <v>1840.1120000000001</v>
      </c>
      <c r="L7" s="14">
        <v>2090.5940000000001</v>
      </c>
      <c r="M7" s="14">
        <v>2157.8339999999998</v>
      </c>
      <c r="N7" s="14">
        <v>2227.91</v>
      </c>
      <c r="O7" s="14">
        <v>2346.518</v>
      </c>
      <c r="P7" s="14">
        <v>2912.1679999999997</v>
      </c>
      <c r="Q7" s="14">
        <v>4302.116</v>
      </c>
      <c r="R7" s="14">
        <v>4343.875</v>
      </c>
      <c r="S7" s="14">
        <v>4837.1970000000001</v>
      </c>
      <c r="T7" s="14">
        <v>5386.7079999999996</v>
      </c>
      <c r="U7" s="14">
        <v>5127.9690000000001</v>
      </c>
      <c r="V7" s="14">
        <v>5432.88</v>
      </c>
      <c r="W7" s="14">
        <v>5544.6600000000008</v>
      </c>
      <c r="X7" s="12">
        <v>5681.0129999999999</v>
      </c>
      <c r="Y7" s="86">
        <v>5771.6109999999999</v>
      </c>
      <c r="Z7" s="86">
        <v>5828.2579999999998</v>
      </c>
      <c r="AA7" s="14">
        <v>6078.3670000000002</v>
      </c>
    </row>
    <row r="8" spans="1:28" s="3" customFormat="1" x14ac:dyDescent="0.25">
      <c r="A8" s="4" t="s">
        <v>7</v>
      </c>
      <c r="B8" s="1"/>
      <c r="C8" s="1"/>
      <c r="D8" s="1"/>
      <c r="E8" s="1"/>
      <c r="F8" s="1"/>
      <c r="G8" s="32">
        <v>8399</v>
      </c>
      <c r="H8" s="32">
        <v>9501</v>
      </c>
      <c r="I8" s="32">
        <v>10155</v>
      </c>
      <c r="J8" s="32">
        <v>10161</v>
      </c>
      <c r="K8" s="32">
        <v>10502</v>
      </c>
      <c r="L8" s="32">
        <v>10933</v>
      </c>
      <c r="M8" s="32">
        <v>11330</v>
      </c>
      <c r="N8" s="32">
        <v>11715</v>
      </c>
      <c r="O8" s="32">
        <v>12123</v>
      </c>
      <c r="P8" s="32">
        <v>12360</v>
      </c>
      <c r="Q8" s="32">
        <v>12623</v>
      </c>
      <c r="R8" s="32">
        <v>12814</v>
      </c>
      <c r="S8" s="32">
        <v>13014</v>
      </c>
      <c r="T8" s="32">
        <v>13223</v>
      </c>
      <c r="U8" s="32">
        <v>13390</v>
      </c>
      <c r="V8" s="32">
        <v>13597</v>
      </c>
      <c r="W8" s="32">
        <v>13899</v>
      </c>
      <c r="X8" s="43">
        <v>14232.5</v>
      </c>
      <c r="Y8" s="43">
        <v>14789</v>
      </c>
      <c r="Z8" s="43">
        <v>15283.5</v>
      </c>
      <c r="AA8" s="151">
        <v>15790.5</v>
      </c>
    </row>
    <row r="9" spans="1:28" s="3" customFormat="1" x14ac:dyDescent="0.25">
      <c r="A9" s="5" t="s">
        <v>8</v>
      </c>
      <c r="B9" s="12"/>
      <c r="C9" s="12"/>
      <c r="D9" s="12"/>
      <c r="E9" s="12"/>
      <c r="F9" s="12"/>
      <c r="G9" s="12"/>
      <c r="H9" s="12"/>
      <c r="I9" s="12"/>
      <c r="J9" s="12"/>
      <c r="K9" s="12"/>
      <c r="L9" s="12"/>
      <c r="M9" s="12"/>
      <c r="N9" s="12"/>
      <c r="O9" s="12"/>
      <c r="P9" s="12"/>
      <c r="Q9" s="12"/>
      <c r="R9" s="12"/>
      <c r="S9" s="12"/>
      <c r="T9" s="12"/>
      <c r="U9" s="12"/>
      <c r="V9" s="12"/>
      <c r="W9" s="12"/>
      <c r="X9" s="12"/>
      <c r="Y9" s="86"/>
      <c r="Z9" s="86"/>
      <c r="AA9" s="14" t="s">
        <v>34</v>
      </c>
    </row>
    <row r="10" spans="1:28" s="3" customFormat="1" x14ac:dyDescent="0.25">
      <c r="A10" s="4" t="s">
        <v>9</v>
      </c>
      <c r="B10" s="14">
        <v>146</v>
      </c>
      <c r="C10" s="14">
        <v>145</v>
      </c>
      <c r="D10" s="14">
        <v>209.98099999999999</v>
      </c>
      <c r="E10" s="14">
        <v>220.958</v>
      </c>
      <c r="F10" s="14">
        <v>250.42599999999999</v>
      </c>
      <c r="G10" s="14">
        <v>273.34999999999997</v>
      </c>
      <c r="H10" s="14">
        <v>290.30400000000003</v>
      </c>
      <c r="I10" s="14">
        <v>307</v>
      </c>
      <c r="J10" s="14">
        <v>320</v>
      </c>
      <c r="K10" s="14">
        <v>328</v>
      </c>
      <c r="L10" s="14">
        <v>354</v>
      </c>
      <c r="M10" s="14">
        <v>378</v>
      </c>
      <c r="N10" s="14">
        <v>405</v>
      </c>
      <c r="O10" s="14">
        <v>437</v>
      </c>
      <c r="P10" s="14">
        <v>462</v>
      </c>
      <c r="Q10" s="14">
        <v>576</v>
      </c>
      <c r="R10" s="14">
        <v>592</v>
      </c>
      <c r="S10" s="14">
        <v>628</v>
      </c>
      <c r="T10" s="14">
        <v>623</v>
      </c>
      <c r="U10" s="14">
        <v>691</v>
      </c>
      <c r="V10" s="14">
        <v>733</v>
      </c>
      <c r="W10" s="14">
        <v>764</v>
      </c>
      <c r="X10" s="12">
        <v>811</v>
      </c>
      <c r="Y10" s="86">
        <v>834</v>
      </c>
      <c r="Z10" s="86">
        <v>860</v>
      </c>
      <c r="AA10" s="14">
        <v>899</v>
      </c>
    </row>
    <row r="11" spans="1:28" s="3" customFormat="1" x14ac:dyDescent="0.25">
      <c r="A11" s="4" t="s">
        <v>10</v>
      </c>
      <c r="B11" s="14">
        <v>19173.103000000003</v>
      </c>
      <c r="C11" s="14">
        <v>20756.187000000002</v>
      </c>
      <c r="D11" s="14">
        <v>21677.708999999999</v>
      </c>
      <c r="E11" s="14">
        <v>22469.062999999998</v>
      </c>
      <c r="F11" s="14">
        <v>23305.067000000003</v>
      </c>
      <c r="G11" s="14">
        <v>22276.116999999998</v>
      </c>
      <c r="H11" s="14">
        <v>23020.243000000002</v>
      </c>
      <c r="I11" s="14">
        <v>24391.834999999999</v>
      </c>
      <c r="J11" s="14">
        <v>25741.792000000001</v>
      </c>
      <c r="K11" s="14">
        <v>27867.928</v>
      </c>
      <c r="L11" s="14">
        <v>29818.108</v>
      </c>
      <c r="M11" s="14">
        <v>31402.373</v>
      </c>
      <c r="N11" s="14">
        <v>32824.071000000004</v>
      </c>
      <c r="O11" s="14">
        <v>34230.173999999999</v>
      </c>
      <c r="P11" s="14">
        <v>36917.709000000003</v>
      </c>
      <c r="Q11" s="14">
        <v>38935.843000000001</v>
      </c>
      <c r="R11" s="14">
        <v>40699.131000000001</v>
      </c>
      <c r="S11" s="14">
        <v>42638.68</v>
      </c>
      <c r="T11" s="14">
        <v>44662.238000000005</v>
      </c>
      <c r="U11" s="14">
        <v>45362.411999999997</v>
      </c>
      <c r="V11" s="14">
        <v>46848.74</v>
      </c>
      <c r="W11" s="14">
        <v>48347.928</v>
      </c>
      <c r="X11" s="12">
        <v>49524.046000000002</v>
      </c>
      <c r="Y11" s="86">
        <v>47793.683000000005</v>
      </c>
      <c r="Z11" s="86">
        <v>45266.981999999996</v>
      </c>
      <c r="AA11" s="14">
        <v>39217.720999999998</v>
      </c>
    </row>
    <row r="12" spans="1:28" s="3" customFormat="1" x14ac:dyDescent="0.25">
      <c r="A12" s="4" t="s">
        <v>11</v>
      </c>
      <c r="B12" s="14">
        <v>2811.0830000000001</v>
      </c>
      <c r="C12" s="14">
        <v>3005.3740000000003</v>
      </c>
      <c r="D12" s="14">
        <v>3170.5209999999997</v>
      </c>
      <c r="E12" s="14">
        <v>3318.7959999999998</v>
      </c>
      <c r="F12" s="14">
        <v>3454.288</v>
      </c>
      <c r="G12" s="14">
        <v>3539.6</v>
      </c>
      <c r="H12" s="14">
        <v>3630.3999999999996</v>
      </c>
      <c r="I12" s="14">
        <v>3704</v>
      </c>
      <c r="J12" s="14">
        <v>3863</v>
      </c>
      <c r="K12" s="14">
        <v>3976</v>
      </c>
      <c r="L12" s="14">
        <v>4099</v>
      </c>
      <c r="M12" s="14">
        <v>4159</v>
      </c>
      <c r="N12" s="14">
        <v>4285</v>
      </c>
      <c r="O12" s="14">
        <v>4323</v>
      </c>
      <c r="P12" s="14">
        <v>4374</v>
      </c>
      <c r="Q12" s="14">
        <v>4526</v>
      </c>
      <c r="R12" s="14">
        <v>4670</v>
      </c>
      <c r="S12" s="14">
        <v>4807</v>
      </c>
      <c r="T12" s="14">
        <v>4951</v>
      </c>
      <c r="U12" s="14">
        <v>5076</v>
      </c>
      <c r="V12" s="14">
        <v>5286</v>
      </c>
      <c r="W12" s="14">
        <v>5462</v>
      </c>
      <c r="X12" s="12">
        <v>5586</v>
      </c>
      <c r="Y12" s="86">
        <v>5681</v>
      </c>
      <c r="Z12" s="86">
        <v>5776</v>
      </c>
      <c r="AA12" s="14">
        <v>5870</v>
      </c>
    </row>
    <row r="13" spans="1:28" s="3" customFormat="1" x14ac:dyDescent="0.25">
      <c r="A13" s="4" t="s">
        <v>12</v>
      </c>
      <c r="B13" s="12">
        <v>55.016000000000005</v>
      </c>
      <c r="C13" s="12">
        <v>82.206000000000003</v>
      </c>
      <c r="D13" s="12">
        <v>137.36200000000002</v>
      </c>
      <c r="E13" s="13">
        <v>117.5</v>
      </c>
      <c r="F13" s="13">
        <v>134</v>
      </c>
      <c r="G13" s="13">
        <v>144.5</v>
      </c>
      <c r="H13" s="13">
        <v>148.5</v>
      </c>
      <c r="I13" s="13">
        <v>172</v>
      </c>
      <c r="J13" s="13">
        <v>185.5</v>
      </c>
      <c r="K13" s="13">
        <v>188.5</v>
      </c>
      <c r="L13" s="13">
        <v>267.60000000000002</v>
      </c>
      <c r="M13" s="13">
        <v>361.8</v>
      </c>
      <c r="N13" s="13">
        <v>378</v>
      </c>
      <c r="O13" s="13">
        <v>417.6</v>
      </c>
      <c r="P13" s="13">
        <v>422.4</v>
      </c>
      <c r="Q13" s="13">
        <v>267.60000000000002</v>
      </c>
      <c r="R13" s="13">
        <v>445.2</v>
      </c>
      <c r="S13" s="13">
        <v>483.6</v>
      </c>
      <c r="T13" s="13">
        <v>471</v>
      </c>
      <c r="U13" s="13">
        <v>1800.6</v>
      </c>
      <c r="V13" s="13">
        <v>1990.8</v>
      </c>
      <c r="W13" s="13">
        <v>2088</v>
      </c>
      <c r="X13" s="13">
        <v>2094.6</v>
      </c>
      <c r="Y13" s="13">
        <v>2062.7999999999997</v>
      </c>
      <c r="Z13" s="13">
        <v>1866</v>
      </c>
      <c r="AA13" s="150">
        <v>1757.3999999999999</v>
      </c>
    </row>
    <row r="14" spans="1:28" s="3" customFormat="1" x14ac:dyDescent="0.25">
      <c r="A14" s="5" t="s">
        <v>13</v>
      </c>
      <c r="B14" s="12"/>
      <c r="C14" s="12"/>
      <c r="D14" s="12"/>
      <c r="E14" s="12"/>
      <c r="F14" s="12"/>
      <c r="G14" s="12"/>
      <c r="H14" s="12"/>
      <c r="I14" s="12"/>
      <c r="J14" s="12"/>
      <c r="K14" s="12"/>
      <c r="L14" s="12"/>
      <c r="M14" s="12"/>
      <c r="N14" s="12"/>
      <c r="O14" s="12"/>
      <c r="P14" s="12"/>
      <c r="Q14" s="12"/>
      <c r="R14" s="12"/>
      <c r="S14" s="12"/>
      <c r="T14" s="12"/>
      <c r="U14" s="12"/>
      <c r="V14" s="12"/>
      <c r="W14" s="12"/>
      <c r="X14" s="12"/>
      <c r="Y14" s="86"/>
      <c r="Z14" s="86"/>
      <c r="AA14" s="14" t="s">
        <v>34</v>
      </c>
    </row>
    <row r="15" spans="1:28" s="3" customFormat="1" x14ac:dyDescent="0.25">
      <c r="A15" s="4" t="s">
        <v>14</v>
      </c>
      <c r="B15" s="32">
        <v>15.4</v>
      </c>
      <c r="C15" s="32">
        <v>18.2</v>
      </c>
      <c r="D15" s="12"/>
      <c r="E15" s="12"/>
      <c r="F15" s="12"/>
      <c r="G15" s="12"/>
      <c r="H15" s="12"/>
      <c r="I15" s="12"/>
      <c r="J15" s="12"/>
      <c r="K15" s="12"/>
      <c r="L15" s="12"/>
      <c r="M15" s="12"/>
      <c r="N15" s="12"/>
      <c r="O15" s="12"/>
      <c r="P15" s="12"/>
      <c r="Q15" s="12"/>
      <c r="R15" s="12"/>
      <c r="S15" s="12"/>
      <c r="T15" s="31">
        <v>318</v>
      </c>
      <c r="U15" s="31">
        <v>491</v>
      </c>
      <c r="V15" s="31">
        <v>469</v>
      </c>
      <c r="W15" s="31">
        <v>463</v>
      </c>
      <c r="X15" s="31">
        <v>477</v>
      </c>
      <c r="Y15" s="31">
        <v>482</v>
      </c>
      <c r="Z15" s="31">
        <v>473.4</v>
      </c>
      <c r="AA15" s="29">
        <v>453.1</v>
      </c>
      <c r="AB15" s="12"/>
    </row>
    <row r="16" spans="1:28" s="3" customFormat="1" x14ac:dyDescent="0.25">
      <c r="A16" s="4" t="s">
        <v>15</v>
      </c>
      <c r="B16" s="13">
        <v>3363.5</v>
      </c>
      <c r="C16" s="13">
        <v>3587</v>
      </c>
      <c r="D16" s="13">
        <v>3836.5</v>
      </c>
      <c r="E16" s="13">
        <v>3967.5</v>
      </c>
      <c r="F16" s="13">
        <v>4129.5</v>
      </c>
      <c r="G16" s="13">
        <v>4217.5</v>
      </c>
      <c r="H16" s="13">
        <v>4372</v>
      </c>
      <c r="I16" s="13">
        <v>4790.5</v>
      </c>
      <c r="J16" s="13">
        <v>4975.5</v>
      </c>
      <c r="K16" s="13">
        <v>5208.5</v>
      </c>
      <c r="L16" s="13">
        <v>6529.8</v>
      </c>
      <c r="M16" s="13">
        <v>6863.4</v>
      </c>
      <c r="N16" s="13">
        <v>7187.4</v>
      </c>
      <c r="O16" s="12"/>
      <c r="P16" s="12"/>
      <c r="Q16" s="12"/>
      <c r="R16" s="12"/>
      <c r="S16" s="13">
        <v>13728</v>
      </c>
      <c r="T16" s="12"/>
      <c r="U16" s="13">
        <v>14533.2</v>
      </c>
      <c r="V16" s="13">
        <v>14752.8</v>
      </c>
      <c r="W16" s="28"/>
      <c r="X16" s="12"/>
      <c r="Y16" s="86"/>
      <c r="Z16" s="86"/>
      <c r="AA16" s="14" t="s">
        <v>34</v>
      </c>
    </row>
    <row r="17" spans="1:28" s="3" customFormat="1" x14ac:dyDescent="0.25">
      <c r="A17" s="5" t="s">
        <v>16</v>
      </c>
      <c r="B17" s="12"/>
      <c r="C17" s="12"/>
      <c r="D17" s="12"/>
      <c r="E17" s="12"/>
      <c r="F17" s="12"/>
      <c r="G17" s="12"/>
      <c r="H17" s="14"/>
      <c r="I17" s="14"/>
      <c r="J17" s="14"/>
      <c r="K17" s="14"/>
      <c r="L17" s="14"/>
      <c r="M17" s="14"/>
      <c r="N17" s="14"/>
      <c r="O17" s="14"/>
      <c r="P17" s="14"/>
      <c r="Q17" s="14">
        <v>0</v>
      </c>
      <c r="R17" s="14">
        <v>17.603000000000002</v>
      </c>
      <c r="S17" s="14">
        <v>20.555</v>
      </c>
      <c r="T17" s="14">
        <v>22.155999999999999</v>
      </c>
      <c r="U17" s="14">
        <v>22.878</v>
      </c>
      <c r="V17" s="14">
        <v>24.202999999999999</v>
      </c>
      <c r="W17" s="12">
        <v>32.052</v>
      </c>
      <c r="X17" s="12">
        <v>35.244999999999997</v>
      </c>
      <c r="Y17" s="86">
        <v>37.417000000000002</v>
      </c>
      <c r="Z17" s="86">
        <v>39.561999999999998</v>
      </c>
      <c r="AA17" s="14">
        <v>38.762999999999998</v>
      </c>
    </row>
    <row r="18" spans="1:28" s="3" customFormat="1" ht="15.75" customHeight="1" x14ac:dyDescent="0.25">
      <c r="A18" s="5" t="s">
        <v>17</v>
      </c>
      <c r="B18" s="12"/>
      <c r="C18" s="12"/>
      <c r="D18" s="12"/>
      <c r="E18" s="12"/>
      <c r="F18" s="12"/>
      <c r="G18" s="12"/>
      <c r="H18" s="12"/>
      <c r="I18" s="12"/>
      <c r="J18" s="12"/>
      <c r="K18" s="12"/>
      <c r="L18" s="12"/>
      <c r="M18" s="12">
        <v>4.6550000000000002</v>
      </c>
      <c r="N18" s="12">
        <v>5.5339999999999998</v>
      </c>
      <c r="O18" s="12">
        <v>5.8680000000000003</v>
      </c>
      <c r="P18" s="12">
        <v>6.125</v>
      </c>
      <c r="Q18" s="12">
        <v>6.5490000000000004</v>
      </c>
      <c r="R18" s="12">
        <v>6.8</v>
      </c>
      <c r="S18" s="12">
        <v>7.2760000000000007</v>
      </c>
      <c r="T18" s="12">
        <v>7.85</v>
      </c>
      <c r="U18" s="12">
        <v>9.7319999999999993</v>
      </c>
      <c r="V18" s="12">
        <v>17.05</v>
      </c>
      <c r="W18" s="12">
        <v>17.176000000000002</v>
      </c>
      <c r="X18" s="12">
        <v>25.38</v>
      </c>
      <c r="Y18" s="86">
        <v>35.958999999999996</v>
      </c>
      <c r="Z18" s="86">
        <v>38.953000000000003</v>
      </c>
      <c r="AA18" s="14">
        <v>40.313000000000002</v>
      </c>
    </row>
    <row r="19" spans="1:28" s="3" customFormat="1" x14ac:dyDescent="0.25">
      <c r="A19" s="4" t="s">
        <v>18</v>
      </c>
      <c r="B19" s="13">
        <v>8.1</v>
      </c>
      <c r="C19" s="13">
        <v>8.4</v>
      </c>
      <c r="D19" s="13">
        <v>8.8000000000000007</v>
      </c>
      <c r="E19" s="13">
        <v>9.4</v>
      </c>
      <c r="F19" s="13">
        <v>9.3000000000000007</v>
      </c>
      <c r="G19" s="13">
        <v>9.6999999999999993</v>
      </c>
      <c r="H19" s="13">
        <v>10</v>
      </c>
      <c r="I19" s="13">
        <v>10</v>
      </c>
      <c r="J19" s="13">
        <v>10.3</v>
      </c>
      <c r="K19" s="13">
        <v>11.2</v>
      </c>
      <c r="L19" s="13">
        <v>14.1</v>
      </c>
      <c r="M19" s="13">
        <v>14.2</v>
      </c>
      <c r="N19" s="13">
        <v>14.9</v>
      </c>
      <c r="O19" s="13">
        <v>15.2</v>
      </c>
      <c r="P19" s="13">
        <v>15.9</v>
      </c>
      <c r="Q19" s="13">
        <v>16.2</v>
      </c>
      <c r="R19" s="13">
        <v>16.899999999999999</v>
      </c>
      <c r="S19" s="13">
        <v>18.3</v>
      </c>
      <c r="T19" s="13">
        <v>18</v>
      </c>
      <c r="U19" s="13">
        <v>18.8</v>
      </c>
      <c r="V19" s="13">
        <v>19.7</v>
      </c>
      <c r="W19" s="13">
        <v>20</v>
      </c>
      <c r="X19" s="13">
        <v>20.8</v>
      </c>
      <c r="Y19" s="13">
        <v>20.82</v>
      </c>
      <c r="Z19" s="13">
        <v>20.88</v>
      </c>
      <c r="AA19" s="150">
        <v>21.36</v>
      </c>
    </row>
    <row r="20" spans="1:28" s="3" customFormat="1" x14ac:dyDescent="0.25">
      <c r="A20" s="5" t="s">
        <v>19</v>
      </c>
      <c r="B20" s="12" t="s">
        <v>34</v>
      </c>
      <c r="C20" s="12" t="s">
        <v>34</v>
      </c>
      <c r="D20" s="12" t="s">
        <v>34</v>
      </c>
      <c r="E20" s="12" t="s">
        <v>34</v>
      </c>
      <c r="F20" s="12" t="s">
        <v>34</v>
      </c>
      <c r="G20" s="12" t="s">
        <v>34</v>
      </c>
      <c r="H20" s="12" t="s">
        <v>34</v>
      </c>
      <c r="I20" s="12" t="s">
        <v>34</v>
      </c>
      <c r="J20" s="12" t="s">
        <v>34</v>
      </c>
      <c r="K20" s="12" t="s">
        <v>34</v>
      </c>
      <c r="L20" s="12" t="s">
        <v>34</v>
      </c>
      <c r="M20" s="12" t="s">
        <v>34</v>
      </c>
      <c r="N20" s="12" t="s">
        <v>34</v>
      </c>
      <c r="O20" s="12" t="s">
        <v>34</v>
      </c>
      <c r="P20" s="12" t="s">
        <v>34</v>
      </c>
      <c r="Q20" s="12" t="s">
        <v>34</v>
      </c>
      <c r="R20" s="12" t="s">
        <v>34</v>
      </c>
      <c r="S20" s="12" t="s">
        <v>34</v>
      </c>
      <c r="T20" s="12" t="s">
        <v>34</v>
      </c>
      <c r="U20" s="12" t="s">
        <v>34</v>
      </c>
      <c r="V20" s="12" t="s">
        <v>34</v>
      </c>
      <c r="W20" s="12" t="s">
        <v>34</v>
      </c>
      <c r="X20" s="12" t="s">
        <v>34</v>
      </c>
      <c r="Y20" s="86"/>
      <c r="Z20" s="86"/>
      <c r="AA20" s="14" t="s">
        <v>34</v>
      </c>
    </row>
    <row r="21" spans="1:28" s="3" customFormat="1" x14ac:dyDescent="0.25">
      <c r="A21" s="4" t="s">
        <v>20</v>
      </c>
      <c r="B21" s="14">
        <v>1315</v>
      </c>
      <c r="C21" s="14">
        <v>1389</v>
      </c>
      <c r="D21" s="14">
        <v>1478</v>
      </c>
      <c r="E21" s="14">
        <v>1594</v>
      </c>
      <c r="F21" s="14">
        <v>1655</v>
      </c>
      <c r="G21" s="14">
        <v>1806</v>
      </c>
      <c r="H21" s="14">
        <v>1940</v>
      </c>
      <c r="I21" s="14">
        <v>2069</v>
      </c>
      <c r="J21" s="14">
        <v>2255</v>
      </c>
      <c r="K21" s="14">
        <v>2427</v>
      </c>
      <c r="L21" s="14">
        <v>2575</v>
      </c>
      <c r="M21" s="14">
        <v>1568</v>
      </c>
      <c r="N21" s="14">
        <v>1642</v>
      </c>
      <c r="O21" s="14">
        <v>1780</v>
      </c>
      <c r="P21" s="14">
        <v>1972</v>
      </c>
      <c r="Q21" s="14">
        <v>2058</v>
      </c>
      <c r="R21" s="14">
        <v>2173</v>
      </c>
      <c r="S21" s="14">
        <v>2192</v>
      </c>
      <c r="T21" s="14">
        <v>2802</v>
      </c>
      <c r="U21" s="14">
        <v>4002</v>
      </c>
      <c r="V21" s="14">
        <v>3741</v>
      </c>
      <c r="W21" s="14">
        <v>3929.21</v>
      </c>
      <c r="X21" s="12">
        <v>4142.8500000000004</v>
      </c>
      <c r="Y21" s="86">
        <v>4513</v>
      </c>
      <c r="Z21" s="86">
        <v>4360</v>
      </c>
      <c r="AA21" s="14">
        <v>4739.3599999999997</v>
      </c>
    </row>
    <row r="22" spans="1:28" s="3" customFormat="1" x14ac:dyDescent="0.25">
      <c r="A22" s="5" t="s">
        <v>21</v>
      </c>
      <c r="B22" s="12">
        <v>988</v>
      </c>
      <c r="C22" s="12">
        <v>1327</v>
      </c>
      <c r="D22" s="12">
        <v>1675</v>
      </c>
      <c r="E22" s="12">
        <v>1960</v>
      </c>
      <c r="F22" s="12">
        <v>2179</v>
      </c>
      <c r="G22" s="12">
        <v>2348</v>
      </c>
      <c r="H22" s="14">
        <v>2833</v>
      </c>
      <c r="I22" s="14">
        <v>3071</v>
      </c>
      <c r="J22" s="14">
        <v>2891</v>
      </c>
      <c r="K22" s="14">
        <v>3051</v>
      </c>
      <c r="L22" s="14">
        <v>4014.0000000000005</v>
      </c>
      <c r="M22" s="14">
        <v>3337</v>
      </c>
      <c r="N22" s="14">
        <v>3613</v>
      </c>
      <c r="O22" s="14">
        <v>4233</v>
      </c>
      <c r="P22" s="14">
        <v>4553</v>
      </c>
      <c r="Q22" s="14">
        <v>4555</v>
      </c>
      <c r="R22" s="14">
        <v>4925</v>
      </c>
      <c r="S22" s="14">
        <v>5878</v>
      </c>
      <c r="T22" s="14">
        <v>6289</v>
      </c>
      <c r="U22" s="14">
        <v>6444</v>
      </c>
      <c r="V22" s="14">
        <v>6549</v>
      </c>
      <c r="W22" s="12">
        <v>6785</v>
      </c>
      <c r="X22" s="12">
        <v>6945</v>
      </c>
      <c r="Y22" s="86">
        <v>7157</v>
      </c>
      <c r="Z22" s="86">
        <v>7436</v>
      </c>
      <c r="AA22" s="87">
        <v>7711.1319999999996</v>
      </c>
      <c r="AB22" s="86"/>
    </row>
    <row r="23" spans="1:28" s="3" customFormat="1" x14ac:dyDescent="0.25">
      <c r="A23" s="4" t="s">
        <v>22</v>
      </c>
      <c r="B23" s="29">
        <v>187.95500000000001</v>
      </c>
      <c r="C23" s="29">
        <v>191.21799999999999</v>
      </c>
      <c r="D23" s="29">
        <v>210.375</v>
      </c>
      <c r="E23" s="29">
        <v>250.935</v>
      </c>
      <c r="F23" s="29">
        <v>287.60700000000003</v>
      </c>
      <c r="G23" s="29">
        <v>319.19400000000002</v>
      </c>
      <c r="H23" s="29">
        <v>334.726</v>
      </c>
      <c r="I23" s="29">
        <v>429.45499999999998</v>
      </c>
      <c r="J23" s="29">
        <v>580.43899999999996</v>
      </c>
      <c r="K23" s="29">
        <v>472.49200000000002</v>
      </c>
      <c r="L23" s="29">
        <v>502.28800000000001</v>
      </c>
      <c r="M23" s="29">
        <v>567.67999999999995</v>
      </c>
      <c r="N23" s="29">
        <v>635.49400000000003</v>
      </c>
      <c r="O23" s="29">
        <v>694.93</v>
      </c>
      <c r="P23" s="29">
        <v>687.69</v>
      </c>
      <c r="Q23" s="29">
        <v>696.48800000000006</v>
      </c>
      <c r="R23" s="29">
        <v>740.74400000000003</v>
      </c>
      <c r="S23" s="29">
        <v>697.11699999999996</v>
      </c>
      <c r="T23" s="29">
        <v>848.67499999999995</v>
      </c>
      <c r="U23" s="29">
        <v>881.00300000000004</v>
      </c>
      <c r="V23" s="29">
        <v>935.245</v>
      </c>
      <c r="W23" s="29">
        <v>925.572</v>
      </c>
      <c r="X23" s="13">
        <v>947.04</v>
      </c>
      <c r="Y23" s="13">
        <v>999.84</v>
      </c>
      <c r="Z23" s="13">
        <v>1011.72</v>
      </c>
      <c r="AA23" s="150">
        <v>991.5</v>
      </c>
    </row>
    <row r="24" spans="1:28" s="3" customFormat="1" x14ac:dyDescent="0.25">
      <c r="A24" s="5" t="s">
        <v>23</v>
      </c>
      <c r="B24" s="12" t="s">
        <v>34</v>
      </c>
      <c r="C24" s="12" t="s">
        <v>34</v>
      </c>
      <c r="D24" s="12" t="s">
        <v>34</v>
      </c>
      <c r="E24" s="12" t="s">
        <v>34</v>
      </c>
      <c r="F24" s="12" t="s">
        <v>34</v>
      </c>
      <c r="G24" s="12" t="s">
        <v>34</v>
      </c>
      <c r="H24" s="15">
        <v>106</v>
      </c>
      <c r="I24" s="15">
        <v>131.4</v>
      </c>
      <c r="J24" s="15">
        <v>176.9</v>
      </c>
      <c r="K24" s="15">
        <v>215.3</v>
      </c>
      <c r="L24" s="15">
        <v>256.60000000000002</v>
      </c>
      <c r="M24" s="15">
        <v>346.4</v>
      </c>
      <c r="N24" s="15">
        <v>492.4</v>
      </c>
      <c r="O24" s="15">
        <v>586</v>
      </c>
      <c r="P24" s="15">
        <v>624.5</v>
      </c>
      <c r="Q24" s="15">
        <v>670.4</v>
      </c>
      <c r="R24" s="15">
        <v>698.7</v>
      </c>
      <c r="S24" s="15">
        <v>697.71428571428578</v>
      </c>
      <c r="T24" s="15">
        <v>724.54285714285709</v>
      </c>
      <c r="U24" s="13">
        <v>1233.6000000000001</v>
      </c>
      <c r="V24" s="13">
        <v>1086.3428571428574</v>
      </c>
      <c r="W24" s="13">
        <v>1071.6000000000001</v>
      </c>
      <c r="X24" s="13">
        <v>872.3142857142858</v>
      </c>
      <c r="Y24" s="13">
        <v>892.19999999999993</v>
      </c>
      <c r="Z24" s="13">
        <v>962.4</v>
      </c>
      <c r="AA24" s="150">
        <v>976.17</v>
      </c>
    </row>
    <row r="25" spans="1:28" s="3" customFormat="1" x14ac:dyDescent="0.25">
      <c r="A25" s="5" t="s">
        <v>24</v>
      </c>
      <c r="B25" s="12"/>
      <c r="C25" s="12"/>
      <c r="D25" s="12"/>
      <c r="E25" s="12"/>
      <c r="F25" s="12"/>
      <c r="G25" s="12"/>
      <c r="H25" s="14">
        <v>56.097000000000001</v>
      </c>
      <c r="I25" s="14">
        <v>62.470999999999997</v>
      </c>
      <c r="J25" s="14">
        <v>68.279999999999987</v>
      </c>
      <c r="K25" s="14">
        <v>75.45</v>
      </c>
      <c r="L25" s="14">
        <v>77.341999999999999</v>
      </c>
      <c r="M25" s="14">
        <v>76.975999999999999</v>
      </c>
      <c r="N25" s="14">
        <v>75.683000000000007</v>
      </c>
      <c r="O25" s="14">
        <v>78.835999999999999</v>
      </c>
      <c r="P25" s="14">
        <v>84.311999999999998</v>
      </c>
      <c r="Q25" s="14">
        <v>87.986999999999995</v>
      </c>
      <c r="R25" s="14">
        <v>90.650999999999996</v>
      </c>
      <c r="S25" s="14">
        <v>100.535</v>
      </c>
      <c r="T25" s="14">
        <v>104.57900000000001</v>
      </c>
      <c r="U25" s="14">
        <v>105.777</v>
      </c>
      <c r="V25" s="14">
        <v>106.938</v>
      </c>
      <c r="W25" s="14">
        <v>111.006</v>
      </c>
      <c r="X25" s="12">
        <v>114.812</v>
      </c>
      <c r="Y25" s="86">
        <v>31.239000000000001</v>
      </c>
      <c r="Z25" s="86">
        <v>34.668999999999997</v>
      </c>
      <c r="AA25" s="14">
        <v>35.596000000000004</v>
      </c>
    </row>
    <row r="26" spans="1:28" s="3" customFormat="1" x14ac:dyDescent="0.25">
      <c r="A26" s="5" t="s">
        <v>25</v>
      </c>
      <c r="B26" s="12"/>
      <c r="C26" s="12"/>
      <c r="D26" s="12"/>
      <c r="E26" s="12"/>
      <c r="F26" s="12"/>
      <c r="G26" s="12"/>
      <c r="H26" s="14">
        <v>19.574999999999999</v>
      </c>
      <c r="I26" s="14">
        <v>22.855</v>
      </c>
      <c r="J26" s="14">
        <v>25.753999999999998</v>
      </c>
      <c r="K26" s="14">
        <v>30.339000000000002</v>
      </c>
      <c r="L26" s="14">
        <v>34.868000000000002</v>
      </c>
      <c r="M26" s="14">
        <v>38.434999999999995</v>
      </c>
      <c r="N26" s="14">
        <v>38.051000000000002</v>
      </c>
      <c r="O26" s="14">
        <v>39.944000000000003</v>
      </c>
      <c r="P26" s="14">
        <v>45.86</v>
      </c>
      <c r="Q26" s="14">
        <v>45.942999999999998</v>
      </c>
      <c r="R26" s="14">
        <v>45.991</v>
      </c>
      <c r="S26" s="14">
        <v>53.66</v>
      </c>
      <c r="T26" s="14">
        <v>61.274000000000001</v>
      </c>
      <c r="U26" s="14">
        <v>55.993000000000002</v>
      </c>
      <c r="V26" s="14">
        <v>56.433</v>
      </c>
      <c r="W26" s="14">
        <v>62.762</v>
      </c>
      <c r="X26" s="12">
        <v>63.527999999999999</v>
      </c>
      <c r="Y26" s="86">
        <v>65.260999999999996</v>
      </c>
      <c r="Z26" s="86">
        <v>69.539000000000001</v>
      </c>
      <c r="AA26" s="14">
        <v>71.856000000000009</v>
      </c>
    </row>
    <row r="27" spans="1:28" s="3" customFormat="1" x14ac:dyDescent="0.25">
      <c r="A27" s="4" t="s">
        <v>26</v>
      </c>
      <c r="B27" s="13">
        <v>1380</v>
      </c>
      <c r="C27" s="13">
        <v>1423.5</v>
      </c>
      <c r="D27" s="13">
        <v>1580</v>
      </c>
      <c r="E27" s="13">
        <v>1752.5</v>
      </c>
      <c r="F27" s="13">
        <v>1881</v>
      </c>
      <c r="G27" s="13">
        <v>1995</v>
      </c>
      <c r="H27" s="13">
        <v>2155</v>
      </c>
      <c r="I27" s="13">
        <v>2280.5</v>
      </c>
      <c r="J27" s="13">
        <v>2458.5</v>
      </c>
      <c r="K27" s="13">
        <v>2725</v>
      </c>
      <c r="L27" s="13">
        <v>3642.6</v>
      </c>
      <c r="M27" s="13">
        <v>4035</v>
      </c>
      <c r="N27" s="13">
        <v>4381.2</v>
      </c>
      <c r="O27" s="13">
        <v>4780.8</v>
      </c>
      <c r="P27" s="13">
        <v>5344.2</v>
      </c>
      <c r="Q27" s="13">
        <v>5811</v>
      </c>
      <c r="R27" s="13">
        <v>6129.6</v>
      </c>
      <c r="S27" s="13">
        <v>6729.6</v>
      </c>
      <c r="T27" s="13">
        <v>7107</v>
      </c>
      <c r="U27" s="13">
        <v>7436.4</v>
      </c>
      <c r="V27" s="13">
        <v>7574.4</v>
      </c>
      <c r="W27" s="13">
        <v>7716.6</v>
      </c>
      <c r="X27" s="13">
        <v>7896.6</v>
      </c>
      <c r="Y27" s="13">
        <v>8055.5999999999995</v>
      </c>
      <c r="Z27" s="13">
        <v>8066.4</v>
      </c>
      <c r="AA27" s="150">
        <v>7896.5999999999995</v>
      </c>
    </row>
    <row r="28" spans="1:28" s="3" customFormat="1" x14ac:dyDescent="0.25">
      <c r="A28" s="4" t="s">
        <v>27</v>
      </c>
      <c r="B28" s="14">
        <v>10835</v>
      </c>
      <c r="C28" s="14">
        <v>15077</v>
      </c>
      <c r="D28" s="14">
        <v>14900</v>
      </c>
      <c r="E28" s="14">
        <v>13273</v>
      </c>
      <c r="F28" s="14">
        <v>13265</v>
      </c>
      <c r="G28" s="14">
        <v>13320.882</v>
      </c>
      <c r="H28" s="14">
        <v>12057.773999999999</v>
      </c>
      <c r="I28" s="14">
        <v>13419.6</v>
      </c>
      <c r="J28" s="14">
        <v>13588.867</v>
      </c>
      <c r="K28" s="14">
        <v>14150.864</v>
      </c>
      <c r="L28" s="14">
        <v>14804.876</v>
      </c>
      <c r="M28" s="14">
        <v>13239.374</v>
      </c>
      <c r="N28" s="14">
        <v>13474.456999999999</v>
      </c>
      <c r="O28" s="14">
        <v>10017.175999999999</v>
      </c>
      <c r="P28" s="14">
        <v>11571.481</v>
      </c>
      <c r="Q28" s="14">
        <v>11592.976999999999</v>
      </c>
      <c r="R28" s="14">
        <v>11866.476999999999</v>
      </c>
      <c r="S28" s="14">
        <v>13071.306999999999</v>
      </c>
      <c r="T28" s="14">
        <v>13421.92</v>
      </c>
      <c r="U28" s="14">
        <v>13048.004000000001</v>
      </c>
      <c r="V28" s="14">
        <v>13319.732</v>
      </c>
      <c r="W28" s="14">
        <v>13547.777</v>
      </c>
      <c r="X28" s="12">
        <v>14045.609</v>
      </c>
      <c r="Y28" s="86">
        <v>14972.056</v>
      </c>
      <c r="Z28" s="86">
        <v>15393.83</v>
      </c>
      <c r="AA28" s="14">
        <v>15984.901</v>
      </c>
    </row>
    <row r="30" spans="1:28" x14ac:dyDescent="0.25">
      <c r="A30" s="4" t="s">
        <v>48</v>
      </c>
      <c r="B30" s="12"/>
    </row>
    <row r="31" spans="1:28" ht="19.5" customHeight="1" x14ac:dyDescent="0.25">
      <c r="A31" s="121" t="s">
        <v>51</v>
      </c>
      <c r="B31" s="116"/>
      <c r="C31" s="116"/>
    </row>
    <row r="32" spans="1:28" s="45" customFormat="1" ht="93.6" customHeight="1" x14ac:dyDescent="0.25">
      <c r="A32" s="111" t="s">
        <v>186</v>
      </c>
      <c r="B32" s="97"/>
      <c r="C32" s="97"/>
      <c r="Y32" s="51"/>
      <c r="Z32" s="51"/>
    </row>
    <row r="33" spans="1:26" s="45" customFormat="1" ht="39.6" customHeight="1" x14ac:dyDescent="0.25">
      <c r="A33" s="112" t="s">
        <v>176</v>
      </c>
      <c r="B33" s="118"/>
      <c r="C33" s="118"/>
      <c r="Y33" s="51"/>
      <c r="Z33" s="51"/>
    </row>
    <row r="34" spans="1:26" s="45" customFormat="1" ht="19.5" customHeight="1" x14ac:dyDescent="0.25">
      <c r="A34" s="113" t="s">
        <v>154</v>
      </c>
      <c r="B34" s="97"/>
      <c r="C34" s="97"/>
      <c r="Y34" s="51"/>
      <c r="Z34" s="51"/>
    </row>
    <row r="35" spans="1:26" s="45" customFormat="1" ht="16.5" customHeight="1" x14ac:dyDescent="0.25">
      <c r="A35" s="114" t="s">
        <v>107</v>
      </c>
      <c r="B35" s="119"/>
      <c r="C35" s="119"/>
      <c r="Y35" s="51"/>
      <c r="Z35" s="51"/>
    </row>
    <row r="36" spans="1:26" s="45" customFormat="1" ht="21" customHeight="1" x14ac:dyDescent="0.25">
      <c r="A36" s="115" t="s">
        <v>72</v>
      </c>
      <c r="B36" s="117"/>
      <c r="C36" s="117"/>
      <c r="Y36" s="51"/>
      <c r="Z36" s="51"/>
    </row>
    <row r="37" spans="1:26" s="45" customFormat="1" ht="92.1" customHeight="1" x14ac:dyDescent="0.25">
      <c r="A37" s="120" t="s">
        <v>155</v>
      </c>
      <c r="B37" s="118"/>
      <c r="C37" s="118"/>
      <c r="Y37" s="51"/>
      <c r="Z37" s="51"/>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theme="4" tint="0.39997558519241921"/>
    <pageSetUpPr autoPageBreaks="0"/>
  </sheetPr>
  <dimension ref="A1:AA36"/>
  <sheetViews>
    <sheetView workbookViewId="0">
      <pane xSplit="1" topLeftCell="B1" activePane="topRight" state="frozen"/>
      <selection pane="topRight" activeCell="A50" sqref="A50"/>
    </sheetView>
  </sheetViews>
  <sheetFormatPr defaultColWidth="9.140625" defaultRowHeight="15" x14ac:dyDescent="0.25"/>
  <cols>
    <col min="1" max="1" width="23.5703125" customWidth="1"/>
    <col min="2" max="24" width="10" style="3"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49">
        <f>IF(tax_revenue_national_currency!B2 = "","", tax_revenue_national_currency!B2/dwellings_national_currency!B2)</f>
        <v>4.5623007197992605E-4</v>
      </c>
      <c r="C2" s="49">
        <f>IF(tax_revenue_national_currency!C2 = "","", tax_revenue_national_currency!C2/dwellings_national_currency!C2)</f>
        <v>4.3626092976689114E-4</v>
      </c>
      <c r="D2" s="49">
        <f>IF(tax_revenue_national_currency!D2 = "","", tax_revenue_national_currency!D2/dwellings_national_currency!D2)</f>
        <v>4.2542613636363638E-4</v>
      </c>
      <c r="E2" s="49">
        <f>IF(tax_revenue_national_currency!E2 = "","", tax_revenue_national_currency!E2/dwellings_national_currency!E2)</f>
        <v>4.1218161135805263E-4</v>
      </c>
      <c r="F2" s="49">
        <f>IF(tax_revenue_national_currency!F2 = "","", tax_revenue_national_currency!F2/dwellings_national_currency!F2)</f>
        <v>3.9547248206000385E-4</v>
      </c>
      <c r="G2" s="49">
        <f>IF(tax_revenue_national_currency!G2 = "","", tax_revenue_national_currency!G2/dwellings_national_currency!G2)</f>
        <v>3.8771752437535769E-4</v>
      </c>
      <c r="H2" s="49">
        <f>IF(tax_revenue_national_currency!H2 = "","", tax_revenue_national_currency!H2/dwellings_national_currency!H2)</f>
        <v>3.8107888047307116E-4</v>
      </c>
      <c r="I2" s="49">
        <f>IF(tax_revenue_national_currency!I2 = "","", tax_revenue_national_currency!I2/dwellings_national_currency!I2)</f>
        <v>3.6326194398682038E-4</v>
      </c>
      <c r="J2" s="49">
        <f>IF(tax_revenue_national_currency!J2 = "","", tax_revenue_national_currency!J2/dwellings_national_currency!J2)</f>
        <v>3.5598984393404599E-4</v>
      </c>
      <c r="K2" s="49">
        <f>IF(tax_revenue_national_currency!K2 = "","", tax_revenue_national_currency!K2/dwellings_national_currency!K2)</f>
        <v>3.3747009425017909E-4</v>
      </c>
      <c r="L2" s="49">
        <f>IF(tax_revenue_national_currency!L2 = "","", tax_revenue_national_currency!L2/dwellings_national_currency!L2)</f>
        <v>3.2999916343453797E-4</v>
      </c>
      <c r="M2" s="49">
        <f>IF(tax_revenue_national_currency!M2 = "","", tax_revenue_national_currency!M2/dwellings_national_currency!M2)</f>
        <v>3.2113286878602301E-4</v>
      </c>
      <c r="N2" s="49">
        <f>IF(tax_revenue_national_currency!N2 = "","", tax_revenue_national_currency!N2/dwellings_national_currency!N2)</f>
        <v>3.0377580737910178E-4</v>
      </c>
      <c r="O2" s="49">
        <f>IF(tax_revenue_national_currency!O2 = "","", tax_revenue_national_currency!O2/dwellings_national_currency!O2)</f>
        <v>2.9377123749441564E-4</v>
      </c>
      <c r="P2" s="49">
        <f>IF(tax_revenue_national_currency!P2 = "","", tax_revenue_national_currency!P2/dwellings_national_currency!P2)</f>
        <v>2.8643448890533984E-4</v>
      </c>
      <c r="Q2" s="49">
        <f>IF(tax_revenue_national_currency!Q2 = "","", tax_revenue_national_currency!Q2/dwellings_national_currency!Q2)</f>
        <v>2.7228105916483165E-4</v>
      </c>
      <c r="R2" s="49">
        <f>IF(tax_revenue_national_currency!R2 = "","", tax_revenue_national_currency!R2/dwellings_national_currency!R2)</f>
        <v>2.6189704301052513E-4</v>
      </c>
      <c r="S2" s="49">
        <f>IF(tax_revenue_national_currency!S2 = "","", tax_revenue_national_currency!S2/dwellings_national_currency!S2)</f>
        <v>2.615837760008871E-4</v>
      </c>
      <c r="T2" s="49">
        <f>IF(tax_revenue_national_currency!T2 = "","", tax_revenue_national_currency!T2/dwellings_national_currency!T2)</f>
        <v>2.7521066488260456E-4</v>
      </c>
      <c r="U2" s="49">
        <f>IF(tax_revenue_national_currency!U2 = "","", tax_revenue_national_currency!U2/dwellings_national_currency!U2)</f>
        <v>2.7941601883994197E-4</v>
      </c>
      <c r="V2" s="49">
        <f>IF(tax_revenue_national_currency!V2 = "","", tax_revenue_national_currency!V2/dwellings_national_currency!V2)</f>
        <v>2.6483746061626158E-4</v>
      </c>
      <c r="W2" s="49">
        <f>IF(tax_revenue_national_currency!W2 = "","", tax_revenue_national_currency!W2/dwellings_national_currency!W2)</f>
        <v>2.5701476960207355E-4</v>
      </c>
      <c r="X2" s="49">
        <f>IF(tax_revenue_national_currency!X2 = "","", tax_revenue_national_currency!X2/dwellings_national_currency!X2)</f>
        <v>2.7223292419887923E-4</v>
      </c>
      <c r="Y2" s="49">
        <f>IF(tax_revenue_national_currency!Y2 = "","", tax_revenue_national_currency!Y2/dwellings_national_currency!Y2)</f>
        <v>2.4258072495922202E-4</v>
      </c>
      <c r="Z2" s="49">
        <f>IF(tax_revenue_national_currency!Z2 = "","", tax_revenue_national_currency!Z2/dwellings_national_currency!Z2)</f>
        <v>2.7156041833984986E-4</v>
      </c>
      <c r="AA2" s="49">
        <f>IF(tax_revenue_national_currency!AA2 = "","", tax_revenue_national_currency!AA2/dwellings_national_currency!AA2)</f>
        <v>3.0038538209234476E-4</v>
      </c>
    </row>
    <row r="3" spans="1:27" s="3" customFormat="1" x14ac:dyDescent="0.25">
      <c r="A3" s="4" t="s">
        <v>2</v>
      </c>
      <c r="B3" s="49">
        <f>IF(tax_revenue_national_currency!B3 = "","", tax_revenue_national_currency!B3/dwellings_national_currency!B3)</f>
        <v>3.8107095612348123E-4</v>
      </c>
      <c r="C3" s="49">
        <f>IF(tax_revenue_national_currency!C3 = "","", tax_revenue_national_currency!C3/dwellings_national_currency!C3)</f>
        <v>4.9311995739304774E-4</v>
      </c>
      <c r="D3" s="49">
        <f>IF(tax_revenue_national_currency!D3 = "","", tax_revenue_national_currency!D3/dwellings_national_currency!D3)</f>
        <v>4.7317800320556135E-4</v>
      </c>
      <c r="E3" s="49">
        <f>IF(tax_revenue_national_currency!E3 = "","", tax_revenue_national_currency!E3/dwellings_national_currency!E3)</f>
        <v>4.1070981706147885E-4</v>
      </c>
      <c r="F3" s="49">
        <f>IF(tax_revenue_national_currency!F3 = "","", tax_revenue_national_currency!F3/dwellings_national_currency!F3)</f>
        <v>3.842598721398706E-4</v>
      </c>
      <c r="G3" s="49">
        <f>IF(tax_revenue_national_currency!G3 = "","", tax_revenue_national_currency!G3/dwellings_national_currency!G3)</f>
        <v>3.7905866724910752E-4</v>
      </c>
      <c r="H3" s="49">
        <f>IF(tax_revenue_national_currency!H3 = "","", tax_revenue_national_currency!H3/dwellings_national_currency!H3)</f>
        <v>1.9354420946849754E-4</v>
      </c>
      <c r="I3" s="49">
        <f>IF(tax_revenue_national_currency!I3 = "","", tax_revenue_national_currency!I3/dwellings_national_currency!I3)</f>
        <v>2.5840554082443836E-4</v>
      </c>
      <c r="J3" s="49">
        <f>IF(tax_revenue_national_currency!J3 = "","", tax_revenue_national_currency!J3/dwellings_national_currency!J3)</f>
        <v>2.1188144382355579E-4</v>
      </c>
      <c r="K3" s="49">
        <f>IF(tax_revenue_national_currency!K3 = "","", tax_revenue_national_currency!K3/dwellings_national_currency!K3)</f>
        <v>2.4038221084114389E-4</v>
      </c>
      <c r="L3" s="49">
        <f>IF(tax_revenue_national_currency!L3 = "","", tax_revenue_national_currency!L3/dwellings_national_currency!L3)</f>
        <v>7.4365487662549053E-3</v>
      </c>
      <c r="M3" s="49">
        <f>IF(tax_revenue_national_currency!M3 = "","", tax_revenue_national_currency!M3/dwellings_national_currency!M3)</f>
        <v>7.2992442035293408E-3</v>
      </c>
      <c r="N3" s="49">
        <f>IF(tax_revenue_national_currency!N3 = "","", tax_revenue_national_currency!N3/dwellings_national_currency!N3)</f>
        <v>7.1155087930595681E-3</v>
      </c>
      <c r="O3" s="49">
        <f>IF(tax_revenue_national_currency!O3 = "","", tax_revenue_national_currency!O3/dwellings_national_currency!O3)</f>
        <v>6.8038557759682369E-3</v>
      </c>
      <c r="P3" s="49">
        <f>IF(tax_revenue_national_currency!P3 = "","", tax_revenue_national_currency!P3/dwellings_national_currency!P3)</f>
        <v>6.8436315377391633E-3</v>
      </c>
      <c r="Q3" s="49">
        <f>IF(tax_revenue_national_currency!Q3 = "","", tax_revenue_national_currency!Q3/dwellings_national_currency!Q3)</f>
        <v>6.9478331538742203E-3</v>
      </c>
      <c r="R3" s="49">
        <f>IF(tax_revenue_national_currency!R3 = "","", tax_revenue_national_currency!R3/dwellings_national_currency!R3)</f>
        <v>7.0686623793750937E-3</v>
      </c>
      <c r="S3" s="49">
        <f>IF(tax_revenue_national_currency!S3 = "","", tax_revenue_national_currency!S3/dwellings_national_currency!S3)</f>
        <v>6.8685409670969167E-3</v>
      </c>
      <c r="T3" s="49">
        <f>IF(tax_revenue_national_currency!T3 = "","", tax_revenue_national_currency!T3/dwellings_national_currency!T3)</f>
        <v>7.1102945205647507E-3</v>
      </c>
      <c r="U3" s="49">
        <f>IF(tax_revenue_national_currency!U3 = "","", tax_revenue_national_currency!U3/dwellings_national_currency!U3)</f>
        <v>7.2403057874041799E-3</v>
      </c>
      <c r="V3" s="49">
        <f>IF(tax_revenue_national_currency!V3 = "","", tax_revenue_national_currency!V3/dwellings_national_currency!V3)</f>
        <v>7.3011487890048384E-3</v>
      </c>
      <c r="W3" s="49">
        <f>IF(tax_revenue_national_currency!W3 = "","", tax_revenue_national_currency!W3/dwellings_national_currency!W3)</f>
        <v>7.4401394362583421E-3</v>
      </c>
      <c r="X3" s="49">
        <f>IF(tax_revenue_national_currency!X3 = "","", tax_revenue_national_currency!X3/dwellings_national_currency!X3)</f>
        <v>7.2931843032023862E-3</v>
      </c>
      <c r="Y3" s="49">
        <f>IF(tax_revenue_national_currency!Y3 = "","", tax_revenue_national_currency!Y3/dwellings_national_currency!Y3)</f>
        <v>6.9766675764962776E-3</v>
      </c>
      <c r="Z3" s="49">
        <f>IF(tax_revenue_national_currency!Z3 = "","", tax_revenue_national_currency!Z3/dwellings_national_currency!Z3)</f>
        <v>7.2076854753907555E-3</v>
      </c>
      <c r="AA3" s="49">
        <f>IF(tax_revenue_national_currency!AA3 = "","", tax_revenue_national_currency!AA3/dwellings_national_currency!AA3)</f>
        <v>6.8424020218821281E-3</v>
      </c>
    </row>
    <row r="4" spans="1:27" s="3" customFormat="1" x14ac:dyDescent="0.25">
      <c r="A4" s="5" t="s">
        <v>3</v>
      </c>
      <c r="B4" s="49" t="str">
        <f>IF(tax_revenue_national_currency!B4 = "","", tax_revenue_national_currency!B4/dwellings_national_currency!B4)</f>
        <v/>
      </c>
      <c r="C4" s="49" t="str">
        <f>IF(tax_revenue_national_currency!C4 = "","", tax_revenue_national_currency!C4/dwellings_national_currency!C4)</f>
        <v/>
      </c>
      <c r="D4" s="49" t="str">
        <f>IF(tax_revenue_national_currency!D4 = "","", tax_revenue_national_currency!D4/dwellings_national_currency!D4)</f>
        <v/>
      </c>
      <c r="E4" s="49" t="str">
        <f>IF(tax_revenue_national_currency!E4 = "","", tax_revenue_national_currency!E4/dwellings_national_currency!E4)</f>
        <v/>
      </c>
      <c r="F4" s="49" t="str">
        <f>IF(tax_revenue_national_currency!F4 = "","", tax_revenue_national_currency!F4/dwellings_national_currency!F4)</f>
        <v/>
      </c>
      <c r="G4" s="49" t="str">
        <f>IF(tax_revenue_national_currency!G4 = "","", tax_revenue_national_currency!G4/dwellings_national_currency!G4)</f>
        <v/>
      </c>
      <c r="H4" s="49">
        <f>IF(tax_revenue_national_currency!H4 = "","", tax_revenue_national_currency!H4/dwellings_national_currency!H4)</f>
        <v>8.9017311196508387E-5</v>
      </c>
      <c r="I4" s="49">
        <f>IF(tax_revenue_national_currency!I4 = "","", tax_revenue_national_currency!I4/dwellings_national_currency!I4)</f>
        <v>1.0841360820271603E-4</v>
      </c>
      <c r="J4" s="49">
        <f>IF(tax_revenue_national_currency!J4 = "","", tax_revenue_national_currency!J4/dwellings_national_currency!J4)</f>
        <v>1.2063627462731175E-4</v>
      </c>
      <c r="K4" s="49">
        <f>IF(tax_revenue_national_currency!K4 = "","", tax_revenue_national_currency!K4/dwellings_national_currency!K4)</f>
        <v>1.3542847936389086E-4</v>
      </c>
      <c r="L4" s="49">
        <f>IF(tax_revenue_national_currency!L4 = "","", tax_revenue_national_currency!L4/dwellings_national_currency!L4)</f>
        <v>1.419547164454539E-4</v>
      </c>
      <c r="M4" s="49">
        <f>IF(tax_revenue_national_currency!M4 = "","", tax_revenue_national_currency!M4/dwellings_national_currency!M4)</f>
        <v>1.7362355881902242E-4</v>
      </c>
      <c r="N4" s="49">
        <f>IF(tax_revenue_national_currency!N4 = "","", tax_revenue_national_currency!N4/dwellings_national_currency!N4)</f>
        <v>2.1393425087356486E-4</v>
      </c>
      <c r="O4" s="49">
        <f>IF(tax_revenue_national_currency!O4 = "","", tax_revenue_national_currency!O4/dwellings_national_currency!O4)</f>
        <v>2.4393732650625365E-4</v>
      </c>
      <c r="P4" s="49">
        <f>IF(tax_revenue_national_currency!P4 = "","", tax_revenue_national_currency!P4/dwellings_national_currency!P4)</f>
        <v>2.8378043847096686E-4</v>
      </c>
      <c r="Q4" s="49">
        <f>IF(tax_revenue_national_currency!Q4 = "","", tax_revenue_national_currency!Q4/dwellings_national_currency!Q4)</f>
        <v>3.2211918633588308E-4</v>
      </c>
      <c r="R4" s="49">
        <f>IF(tax_revenue_national_currency!R4 = "","", tax_revenue_national_currency!R4/dwellings_national_currency!R4)</f>
        <v>3.706641156254003E-4</v>
      </c>
      <c r="S4" s="49">
        <f>IF(tax_revenue_national_currency!S4 = "","", tax_revenue_national_currency!S4/dwellings_national_currency!S4)</f>
        <v>3.7875379318086681E-4</v>
      </c>
      <c r="T4" s="49">
        <f>IF(tax_revenue_national_currency!T4 = "","", tax_revenue_national_currency!T4/dwellings_national_currency!T4)</f>
        <v>4.0159490971080518E-4</v>
      </c>
      <c r="U4" s="49">
        <f>IF(tax_revenue_national_currency!U4 = "","", tax_revenue_national_currency!U4/dwellings_national_currency!U4)</f>
        <v>4.3443139977725377E-4</v>
      </c>
      <c r="V4" s="49">
        <f>IF(tax_revenue_national_currency!V4 = "","", tax_revenue_national_currency!V4/dwellings_national_currency!V4)</f>
        <v>4.3853849916276969E-4</v>
      </c>
      <c r="W4" s="49">
        <f>IF(tax_revenue_national_currency!W4 = "","", tax_revenue_national_currency!W4/dwellings_national_currency!W4)</f>
        <v>4.8783313343511578E-4</v>
      </c>
      <c r="X4" s="49">
        <f>IF(tax_revenue_national_currency!X4 = "","", tax_revenue_national_currency!X4/dwellings_national_currency!X4)</f>
        <v>5.5038377903731056E-4</v>
      </c>
      <c r="Y4" s="49">
        <f>IF(tax_revenue_national_currency!Y4 = "","", tax_revenue_national_currency!Y4/dwellings_national_currency!Y4)</f>
        <v>5.5208816053504267E-4</v>
      </c>
      <c r="Z4" s="49">
        <f>IF(tax_revenue_national_currency!Z4 = "","", tax_revenue_national_currency!Z4/dwellings_national_currency!Z4)</f>
        <v>5.4551054336591132E-4</v>
      </c>
      <c r="AA4" s="49">
        <f>IF(tax_revenue_national_currency!AA4 = "","", tax_revenue_national_currency!AA4/dwellings_national_currency!AA4)</f>
        <v>5.2337050643140029E-4</v>
      </c>
    </row>
    <row r="5" spans="1:27" s="3" customFormat="1" x14ac:dyDescent="0.25">
      <c r="A5" s="5" t="s">
        <v>4</v>
      </c>
      <c r="B5" s="49" t="str">
        <f>IF(tax_revenue_national_currency!B5 = "","", tax_revenue_national_currency!B5/dwellings_national_currency!B5)</f>
        <v/>
      </c>
      <c r="C5" s="49" t="str">
        <f>IF(tax_revenue_national_currency!C5 = "","", tax_revenue_national_currency!C5/dwellings_national_currency!C5)</f>
        <v/>
      </c>
      <c r="D5" s="49" t="str">
        <f>IF(tax_revenue_national_currency!D5 = "","", tax_revenue_national_currency!D5/dwellings_national_currency!D5)</f>
        <v/>
      </c>
      <c r="E5" s="49" t="str">
        <f>IF(tax_revenue_national_currency!E5 = "","", tax_revenue_national_currency!E5/dwellings_national_currency!E5)</f>
        <v/>
      </c>
      <c r="F5" s="49" t="str">
        <f>IF(tax_revenue_national_currency!F5 = "","", tax_revenue_national_currency!F5/dwellings_national_currency!F5)</f>
        <v/>
      </c>
      <c r="G5" s="49" t="str">
        <f>IF(tax_revenue_national_currency!G5 = "","", tax_revenue_national_currency!G5/dwellings_national_currency!G5)</f>
        <v/>
      </c>
      <c r="H5" s="49" t="str">
        <f>IF(tax_revenue_national_currency!H5 = "","", tax_revenue_national_currency!H5/dwellings_national_currency!H5)</f>
        <v/>
      </c>
      <c r="I5" s="49" t="str">
        <f>IF(tax_revenue_national_currency!I5 = "","", tax_revenue_national_currency!I5/dwellings_national_currency!I5)</f>
        <v/>
      </c>
      <c r="J5" s="49" t="str">
        <f>IF(tax_revenue_national_currency!J5 = "","", tax_revenue_national_currency!J5/dwellings_national_currency!J5)</f>
        <v/>
      </c>
      <c r="K5" s="49" t="str">
        <f>IF(tax_revenue_national_currency!K5 = "","", tax_revenue_national_currency!K5/dwellings_national_currency!K5)</f>
        <v/>
      </c>
      <c r="L5" s="49" t="str">
        <f>IF(tax_revenue_national_currency!L5 = "","", tax_revenue_national_currency!L5/dwellings_national_currency!L5)</f>
        <v/>
      </c>
      <c r="M5" s="49" t="str">
        <f>IF(tax_revenue_national_currency!M5 = "","", tax_revenue_national_currency!M5/dwellings_national_currency!M5)</f>
        <v/>
      </c>
      <c r="N5" s="49" t="str">
        <f>IF(tax_revenue_national_currency!N5 = "","", tax_revenue_national_currency!N5/dwellings_national_currency!N5)</f>
        <v/>
      </c>
      <c r="O5" s="49" t="str">
        <f>IF(tax_revenue_national_currency!O5 = "","", tax_revenue_national_currency!O5/dwellings_national_currency!O5)</f>
        <v/>
      </c>
      <c r="P5" s="49" t="str">
        <f>IF(tax_revenue_national_currency!P5 = "","", tax_revenue_national_currency!P5/dwellings_national_currency!P5)</f>
        <v/>
      </c>
      <c r="Q5" s="49" t="str">
        <f>IF(tax_revenue_national_currency!Q5 = "","", tax_revenue_national_currency!Q5/dwellings_national_currency!Q5)</f>
        <v/>
      </c>
      <c r="R5" s="49" t="str">
        <f>IF(tax_revenue_national_currency!R5 = "","", tax_revenue_national_currency!R5/dwellings_national_currency!R5)</f>
        <v/>
      </c>
      <c r="S5" s="49" t="str">
        <f>IF(tax_revenue_national_currency!S5 = "","", tax_revenue_national_currency!S5/dwellings_national_currency!S5)</f>
        <v/>
      </c>
      <c r="T5" s="49" t="str">
        <f>IF(tax_revenue_national_currency!T5 = "","", tax_revenue_national_currency!T5/dwellings_national_currency!T5)</f>
        <v/>
      </c>
      <c r="U5" s="49" t="str">
        <f>IF(tax_revenue_national_currency!U5 = "","", tax_revenue_national_currency!U5/dwellings_national_currency!U5)</f>
        <v/>
      </c>
      <c r="V5" s="49" t="str">
        <f>IF(tax_revenue_national_currency!V5 = "","", tax_revenue_national_currency!V5/dwellings_national_currency!V5)</f>
        <v/>
      </c>
      <c r="W5" s="49" t="str">
        <f>IF(tax_revenue_national_currency!W5 = "","", tax_revenue_national_currency!W5/dwellings_national_currency!W5)</f>
        <v/>
      </c>
      <c r="X5" s="49" t="str">
        <f>IF(tax_revenue_national_currency!X5 = "","", tax_revenue_national_currency!X5/dwellings_national_currency!X5)</f>
        <v/>
      </c>
    </row>
    <row r="6" spans="1:27" s="3" customFormat="1" x14ac:dyDescent="0.25">
      <c r="A6" s="5" t="s">
        <v>5</v>
      </c>
      <c r="B6" s="49" t="str">
        <f>IF(tax_revenue_national_currency!B6 = "","", tax_revenue_national_currency!B6/dwellings_national_currency!B6)</f>
        <v/>
      </c>
      <c r="C6" s="49" t="str">
        <f>IF(tax_revenue_national_currency!C6 = "","", tax_revenue_national_currency!C6/dwellings_national_currency!C6)</f>
        <v/>
      </c>
      <c r="D6" s="49" t="str">
        <f>IF(tax_revenue_national_currency!D6 = "","", tax_revenue_national_currency!D6/dwellings_national_currency!D6)</f>
        <v/>
      </c>
      <c r="E6" s="49" t="str">
        <f>IF(tax_revenue_national_currency!E6 = "","", tax_revenue_national_currency!E6/dwellings_national_currency!E6)</f>
        <v/>
      </c>
      <c r="F6" s="49" t="str">
        <f>IF(tax_revenue_national_currency!F6 = "","", tax_revenue_national_currency!F6/dwellings_national_currency!F6)</f>
        <v/>
      </c>
      <c r="G6" s="49" t="str">
        <f>IF(tax_revenue_national_currency!G6 = "","", tax_revenue_national_currency!G6/dwellings_national_currency!G6)</f>
        <v/>
      </c>
      <c r="H6" s="49">
        <f>IF(tax_revenue_national_currency!H6 = "","", tax_revenue_national_currency!H6/dwellings_national_currency!H6)</f>
        <v>1.6832390445770966E-3</v>
      </c>
      <c r="I6" s="49">
        <f>IF(tax_revenue_national_currency!I6 = "","", tax_revenue_national_currency!I6/dwellings_national_currency!I6)</f>
        <v>1.7144424633109313E-3</v>
      </c>
      <c r="J6" s="49">
        <f>IF(tax_revenue_national_currency!J6 = "","", tax_revenue_national_currency!J6/dwellings_national_currency!J6)</f>
        <v>1.9725245516353769E-3</v>
      </c>
      <c r="K6" s="49">
        <f>IF(tax_revenue_national_currency!K6 = "","", tax_revenue_national_currency!K6/dwellings_national_currency!K6)</f>
        <v>2.1147866130253332E-3</v>
      </c>
      <c r="L6" s="49">
        <f>IF(tax_revenue_national_currency!L6 = "","", tax_revenue_national_currency!L6/dwellings_national_currency!L6)</f>
        <v>1.9580045472783201E-3</v>
      </c>
      <c r="M6" s="49">
        <f>IF(tax_revenue_national_currency!M6 = "","", tax_revenue_national_currency!M6/dwellings_national_currency!M6)</f>
        <v>2.724847380063991E-3</v>
      </c>
      <c r="N6" s="49">
        <f>IF(tax_revenue_national_currency!N6 = "","", tax_revenue_national_currency!N6/dwellings_national_currency!N6)</f>
        <v>4.323420417972657E-3</v>
      </c>
      <c r="O6" s="49">
        <f>IF(tax_revenue_national_currency!O6 = "","", tax_revenue_national_currency!O6/dwellings_national_currency!O6)</f>
        <v>2.8494785635724113E-3</v>
      </c>
      <c r="P6" s="49">
        <f>IF(tax_revenue_national_currency!P6 = "","", tax_revenue_national_currency!P6/dwellings_national_currency!P6)</f>
        <v>1.5547617692263905E-3</v>
      </c>
      <c r="Q6" s="49">
        <f>IF(tax_revenue_national_currency!Q6 = "","", tax_revenue_national_currency!Q6/dwellings_national_currency!Q6)</f>
        <v>1.7573785826793316E-3</v>
      </c>
      <c r="R6" s="49">
        <f>IF(tax_revenue_national_currency!R6 = "","", tax_revenue_national_currency!R6/dwellings_national_currency!R6)</f>
        <v>1.5971115609342923E-3</v>
      </c>
      <c r="S6" s="49">
        <f>IF(tax_revenue_national_currency!S6 = "","", tax_revenue_national_currency!S6/dwellings_national_currency!S6)</f>
        <v>1.3616123838593903E-3</v>
      </c>
      <c r="T6" s="49">
        <f>IF(tax_revenue_national_currency!T6 = "","", tax_revenue_national_currency!T6/dwellings_national_currency!T6)</f>
        <v>1.1208713680484468E-3</v>
      </c>
      <c r="U6" s="49">
        <f>IF(tax_revenue_national_currency!U6 = "","", tax_revenue_national_currency!U6/dwellings_national_currency!U6)</f>
        <v>1.0696483709255313E-3</v>
      </c>
      <c r="V6" s="49">
        <f>IF(tax_revenue_national_currency!V6 = "","", tax_revenue_national_currency!V6/dwellings_national_currency!V6)</f>
        <v>1.2030118260358969E-3</v>
      </c>
      <c r="W6" s="49">
        <f>IF(tax_revenue_national_currency!W6 = "","", tax_revenue_national_currency!W6/dwellings_national_currency!W6)</f>
        <v>1.1294264564321449E-3</v>
      </c>
      <c r="X6" s="49" t="str">
        <f>IF(tax_revenue_national_currency!X6 = "","", tax_revenue_national_currency!X6/dwellings_national_currency!X6)</f>
        <v/>
      </c>
    </row>
    <row r="7" spans="1:27" s="3" customFormat="1" x14ac:dyDescent="0.25">
      <c r="A7" s="5" t="s">
        <v>6</v>
      </c>
      <c r="B7" s="49" t="str">
        <f>IF(tax_revenue_national_currency!B7 = "","", tax_revenue_national_currency!B7/dwellings_national_currency!B7)</f>
        <v/>
      </c>
      <c r="C7" s="49" t="str">
        <f>IF(tax_revenue_national_currency!C7 = "","", tax_revenue_national_currency!C7/dwellings_national_currency!C7)</f>
        <v/>
      </c>
      <c r="D7" s="49" t="str">
        <f>IF(tax_revenue_national_currency!D7 = "","", tax_revenue_national_currency!D7/dwellings_national_currency!D7)</f>
        <v/>
      </c>
      <c r="E7" s="49" t="str">
        <f>IF(tax_revenue_national_currency!E7 = "","", tax_revenue_national_currency!E7/dwellings_national_currency!E7)</f>
        <v/>
      </c>
      <c r="F7" s="49" t="str">
        <f>IF(tax_revenue_national_currency!F7 = "","", tax_revenue_national_currency!F7/dwellings_national_currency!F7)</f>
        <v/>
      </c>
      <c r="G7" s="49" t="str">
        <f>IF(tax_revenue_national_currency!G7 = "","", tax_revenue_national_currency!G7/dwellings_national_currency!G7)</f>
        <v/>
      </c>
      <c r="H7" s="49">
        <f>IF(tax_revenue_national_currency!H7 = "","", tax_revenue_national_currency!H7/dwellings_national_currency!H7)</f>
        <v>6.759439923480602E-4</v>
      </c>
      <c r="I7" s="49">
        <f>IF(tax_revenue_national_currency!I7 = "","", tax_revenue_national_currency!I7/dwellings_national_currency!I7)</f>
        <v>6.5679742996917298E-4</v>
      </c>
      <c r="J7" s="49">
        <f>IF(tax_revenue_national_currency!J7 = "","", tax_revenue_national_currency!J7/dwellings_national_currency!J7)</f>
        <v>7.0392209598961323E-4</v>
      </c>
      <c r="K7" s="49">
        <f>IF(tax_revenue_national_currency!K7 = "","", tax_revenue_national_currency!K7/dwellings_national_currency!K7)</f>
        <v>6.8783345276236167E-4</v>
      </c>
      <c r="L7" s="49">
        <f>IF(tax_revenue_national_currency!L7 = "","", tax_revenue_national_currency!L7/dwellings_national_currency!L7)</f>
        <v>7.3616275208611155E-4</v>
      </c>
      <c r="M7" s="49">
        <f>IF(tax_revenue_national_currency!M7 = "","", tax_revenue_national_currency!M7/dwellings_national_currency!M7)</f>
        <v>7.0741697537947087E-4</v>
      </c>
      <c r="N7" s="49">
        <f>IF(tax_revenue_national_currency!N7 = "","", tax_revenue_national_currency!N7/dwellings_national_currency!N7)</f>
        <v>6.365624467843154E-4</v>
      </c>
      <c r="O7" s="49">
        <f>IF(tax_revenue_national_currency!O7 = "","", tax_revenue_national_currency!O7/dwellings_national_currency!O7)</f>
        <v>6.0257870377622511E-4</v>
      </c>
      <c r="P7" s="49">
        <f>IF(tax_revenue_national_currency!P7 = "","", tax_revenue_national_currency!P7/dwellings_national_currency!P7)</f>
        <v>7.4994624236029896E-4</v>
      </c>
      <c r="Q7" s="49">
        <f>IF(tax_revenue_national_currency!Q7 = "","", tax_revenue_national_currency!Q7/dwellings_national_currency!Q7)</f>
        <v>1.0941069357693638E-3</v>
      </c>
      <c r="R7" s="49">
        <f>IF(tax_revenue_national_currency!R7 = "","", tax_revenue_national_currency!R7/dwellings_national_currency!R7)</f>
        <v>1.0664869659708686E-3</v>
      </c>
      <c r="S7" s="49">
        <f>IF(tax_revenue_national_currency!S7 = "","", tax_revenue_national_currency!S7/dwellings_national_currency!S7)</f>
        <v>1.191059073582391E-3</v>
      </c>
      <c r="T7" s="49">
        <f>IF(tax_revenue_national_currency!T7 = "","", tax_revenue_national_currency!T7/dwellings_national_currency!T7)</f>
        <v>1.313463449746266E-3</v>
      </c>
      <c r="U7" s="49">
        <f>IF(tax_revenue_national_currency!U7 = "","", tax_revenue_national_currency!U7/dwellings_national_currency!U7)</f>
        <v>1.2166164524644817E-3</v>
      </c>
      <c r="V7" s="49">
        <f>IF(tax_revenue_national_currency!V7 = "","", tax_revenue_national_currency!V7/dwellings_national_currency!V7)</f>
        <v>1.2454409618601931E-3</v>
      </c>
      <c r="W7" s="49">
        <f>IF(tax_revenue_national_currency!W7 = "","", tax_revenue_national_currency!W7/dwellings_national_currency!W7)</f>
        <v>1.2336454087666061E-3</v>
      </c>
      <c r="X7" s="49">
        <f>IF(tax_revenue_national_currency!X7 = "","", tax_revenue_national_currency!X7/dwellings_national_currency!X7)</f>
        <v>1.2182782493117847E-3</v>
      </c>
      <c r="Y7" s="49">
        <f>IF(tax_revenue_national_currency!Y7 = "","", tax_revenue_national_currency!Y7/dwellings_national_currency!Y7)</f>
        <v>1.1652983784866413E-3</v>
      </c>
      <c r="Z7" s="49">
        <f>IF(tax_revenue_national_currency!Z7 = "","", tax_revenue_national_currency!Z7/dwellings_national_currency!Z7)</f>
        <v>1.0959189356743993E-3</v>
      </c>
      <c r="AA7" s="49">
        <f>IF(tax_revenue_national_currency!AA7 = "","", tax_revenue_national_currency!AA7/dwellings_national_currency!AA7)</f>
        <v>1.0748579762979657E-3</v>
      </c>
    </row>
    <row r="8" spans="1:27" s="3" customFormat="1" x14ac:dyDescent="0.25">
      <c r="A8" s="4" t="s">
        <v>7</v>
      </c>
      <c r="B8" s="49" t="str">
        <f>IF(tax_revenue_national_currency!B8 = "","", tax_revenue_national_currency!B8/dwellings_national_currency!B8)</f>
        <v/>
      </c>
      <c r="C8" s="49" t="str">
        <f>IF(tax_revenue_national_currency!C8 = "","", tax_revenue_national_currency!C8/dwellings_national_currency!C8)</f>
        <v/>
      </c>
      <c r="D8" s="49" t="str">
        <f>IF(tax_revenue_national_currency!D8 = "","", tax_revenue_national_currency!D8/dwellings_national_currency!D8)</f>
        <v/>
      </c>
      <c r="E8" s="49" t="str">
        <f>IF(tax_revenue_national_currency!E8 = "","", tax_revenue_national_currency!E8/dwellings_national_currency!E8)</f>
        <v/>
      </c>
      <c r="F8" s="49" t="str">
        <f>IF(tax_revenue_national_currency!F8 = "","", tax_revenue_national_currency!F8/dwellings_national_currency!F8)</f>
        <v/>
      </c>
      <c r="G8" s="49">
        <f>IF(tax_revenue_national_currency!G8 = "","", tax_revenue_national_currency!G8/dwellings_national_currency!G8)</f>
        <v>6.8426356734403249E-3</v>
      </c>
      <c r="H8" s="49">
        <f>IF(tax_revenue_national_currency!H8 = "","", tax_revenue_national_currency!H8/dwellings_national_currency!H8)</f>
        <v>7.2861099948772533E-3</v>
      </c>
      <c r="I8" s="49">
        <f>IF(tax_revenue_national_currency!I8 = "","", tax_revenue_national_currency!I8/dwellings_national_currency!I8)</f>
        <v>7.6100706226544046E-3</v>
      </c>
      <c r="J8" s="49">
        <f>IF(tax_revenue_national_currency!J8 = "","", tax_revenue_national_currency!J8/dwellings_national_currency!J8)</f>
        <v>7.3156560511296754E-3</v>
      </c>
      <c r="K8" s="49">
        <f>IF(tax_revenue_national_currency!K8 = "","", tax_revenue_national_currency!K8/dwellings_national_currency!K8)</f>
        <v>7.4349021293044311E-3</v>
      </c>
      <c r="L8" s="49">
        <f>IF(tax_revenue_national_currency!L8 = "","", tax_revenue_national_currency!L8/dwellings_national_currency!L8)</f>
        <v>7.3664365932605827E-3</v>
      </c>
      <c r="M8" s="49">
        <f>IF(tax_revenue_national_currency!M8 = "","", tax_revenue_national_currency!M8/dwellings_national_currency!M8)</f>
        <v>6.9023707480817438E-3</v>
      </c>
      <c r="N8" s="49">
        <f>IF(tax_revenue_national_currency!N8 = "","", tax_revenue_national_currency!N8/dwellings_national_currency!N8)</f>
        <v>6.762665927766762E-3</v>
      </c>
      <c r="O8" s="49">
        <f>IF(tax_revenue_national_currency!O8 = "","", tax_revenue_national_currency!O8/dwellings_national_currency!O8)</f>
        <v>6.7509848318630002E-3</v>
      </c>
      <c r="P8" s="49">
        <f>IF(tax_revenue_national_currency!P8 = "","", tax_revenue_national_currency!P8/dwellings_national_currency!P8)</f>
        <v>8.0590895576107546E-3</v>
      </c>
      <c r="Q8" s="49">
        <f>IF(tax_revenue_national_currency!Q8 = "","", tax_revenue_national_currency!Q8/dwellings_national_currency!Q8)</f>
        <v>7.8394913366882351E-3</v>
      </c>
      <c r="R8" s="49">
        <f>IF(tax_revenue_national_currency!R8 = "","", tax_revenue_national_currency!R8/dwellings_national_currency!R8)</f>
        <v>7.5753007596583016E-3</v>
      </c>
      <c r="S8" s="49">
        <f>IF(tax_revenue_national_currency!S8 = "","", tax_revenue_national_currency!S8/dwellings_national_currency!S8)</f>
        <v>7.4258230800789485E-3</v>
      </c>
      <c r="T8" s="49">
        <f>IF(tax_revenue_national_currency!T8 = "","", tax_revenue_national_currency!T8/dwellings_national_currency!T8)</f>
        <v>7.3785439107900948E-3</v>
      </c>
      <c r="U8" s="49">
        <f>IF(tax_revenue_national_currency!U8 = "","", tax_revenue_national_currency!U8/dwellings_national_currency!U8)</f>
        <v>7.2260808090620129E-3</v>
      </c>
      <c r="V8" s="49">
        <f>IF(tax_revenue_national_currency!V8 = "","", tax_revenue_national_currency!V8/dwellings_national_currency!V8)</f>
        <v>7.0880023687491921E-3</v>
      </c>
      <c r="W8" s="49">
        <f>IF(tax_revenue_national_currency!W8 = "","", tax_revenue_national_currency!W8/dwellings_national_currency!W8)</f>
        <v>6.8563124296129162E-3</v>
      </c>
      <c r="X8" s="49">
        <f>IF(tax_revenue_national_currency!X8 = "","", tax_revenue_national_currency!X8/dwellings_national_currency!X8)</f>
        <v>6.816563206890656E-3</v>
      </c>
      <c r="Y8" s="49">
        <f>IF(tax_revenue_national_currency!Y8 = "","", tax_revenue_national_currency!Y8/dwellings_national_currency!Y8)</f>
        <v>6.7330578617749524E-3</v>
      </c>
      <c r="Z8" s="49">
        <f>IF(tax_revenue_national_currency!Z8 = "","", tax_revenue_national_currency!Z8/dwellings_national_currency!Z8)</f>
        <v>6.6561852852728611E-3</v>
      </c>
      <c r="AA8" s="49">
        <f>IF(tax_revenue_national_currency!AA8 = "","", tax_revenue_national_currency!AA8/dwellings_national_currency!AA8)</f>
        <v>6.6541874752688241E-3</v>
      </c>
    </row>
    <row r="9" spans="1:27" s="3" customFormat="1" x14ac:dyDescent="0.25">
      <c r="A9" s="5" t="s">
        <v>8</v>
      </c>
      <c r="B9" s="49" t="str">
        <f>IF(tax_revenue_national_currency!B9 = "","", tax_revenue_national_currency!B9/dwellings_national_currency!B9)</f>
        <v/>
      </c>
      <c r="C9" s="49" t="str">
        <f>IF(tax_revenue_national_currency!C9 = "","", tax_revenue_national_currency!C9/dwellings_national_currency!C9)</f>
        <v/>
      </c>
      <c r="D9" s="49" t="str">
        <f>IF(tax_revenue_national_currency!D9 = "","", tax_revenue_national_currency!D9/dwellings_national_currency!D9)</f>
        <v/>
      </c>
      <c r="E9" s="49" t="str">
        <f>IF(tax_revenue_national_currency!E9 = "","", tax_revenue_national_currency!E9/dwellings_national_currency!E9)</f>
        <v/>
      </c>
      <c r="F9" s="49" t="str">
        <f>IF(tax_revenue_national_currency!F9 = "","", tax_revenue_national_currency!F9/dwellings_national_currency!F9)</f>
        <v/>
      </c>
      <c r="G9" s="49" t="str">
        <f>IF(tax_revenue_national_currency!G9 = "","", tax_revenue_national_currency!G9/dwellings_national_currency!G9)</f>
        <v/>
      </c>
      <c r="H9" s="49" t="str">
        <f>IF(tax_revenue_national_currency!H9 = "","", tax_revenue_national_currency!H9/dwellings_national_currency!H9)</f>
        <v/>
      </c>
      <c r="I9" s="49" t="str">
        <f>IF(tax_revenue_national_currency!I9 = "","", tax_revenue_national_currency!I9/dwellings_national_currency!I9)</f>
        <v/>
      </c>
      <c r="J9" s="49" t="str">
        <f>IF(tax_revenue_national_currency!J9 = "","", tax_revenue_national_currency!J9/dwellings_national_currency!J9)</f>
        <v/>
      </c>
      <c r="K9" s="49" t="str">
        <f>IF(tax_revenue_national_currency!K9 = "","", tax_revenue_national_currency!K9/dwellings_national_currency!K9)</f>
        <v/>
      </c>
      <c r="L9" s="49" t="str">
        <f>IF(tax_revenue_national_currency!L9 = "","", tax_revenue_national_currency!L9/dwellings_national_currency!L9)</f>
        <v/>
      </c>
      <c r="M9" s="49" t="str">
        <f>IF(tax_revenue_national_currency!M9 = "","", tax_revenue_national_currency!M9/dwellings_national_currency!M9)</f>
        <v/>
      </c>
      <c r="N9" s="49" t="str">
        <f>IF(tax_revenue_national_currency!N9 = "","", tax_revenue_national_currency!N9/dwellings_national_currency!N9)</f>
        <v/>
      </c>
      <c r="O9" s="49" t="str">
        <f>IF(tax_revenue_national_currency!O9 = "","", tax_revenue_national_currency!O9/dwellings_national_currency!O9)</f>
        <v/>
      </c>
      <c r="P9" s="49" t="str">
        <f>IF(tax_revenue_national_currency!P9 = "","", tax_revenue_national_currency!P9/dwellings_national_currency!P9)</f>
        <v/>
      </c>
      <c r="Q9" s="49" t="str">
        <f>IF(tax_revenue_national_currency!Q9 = "","", tax_revenue_national_currency!Q9/dwellings_national_currency!Q9)</f>
        <v/>
      </c>
      <c r="R9" s="49" t="str">
        <f>IF(tax_revenue_national_currency!R9 = "","", tax_revenue_national_currency!R9/dwellings_national_currency!R9)</f>
        <v/>
      </c>
      <c r="S9" s="49" t="str">
        <f>IF(tax_revenue_national_currency!S9 = "","", tax_revenue_national_currency!S9/dwellings_national_currency!S9)</f>
        <v/>
      </c>
      <c r="T9" s="49" t="str">
        <f>IF(tax_revenue_national_currency!T9 = "","", tax_revenue_national_currency!T9/dwellings_national_currency!T9)</f>
        <v/>
      </c>
      <c r="U9" s="49" t="str">
        <f>IF(tax_revenue_national_currency!U9 = "","", tax_revenue_national_currency!U9/dwellings_national_currency!U9)</f>
        <v/>
      </c>
      <c r="V9" s="49" t="str">
        <f>IF(tax_revenue_national_currency!V9 = "","", tax_revenue_national_currency!V9/dwellings_national_currency!V9)</f>
        <v/>
      </c>
      <c r="W9" s="49" t="str">
        <f>IF(tax_revenue_national_currency!W9 = "","", tax_revenue_national_currency!W9/dwellings_national_currency!W9)</f>
        <v/>
      </c>
      <c r="X9" s="49" t="str">
        <f>IF(tax_revenue_national_currency!X9 = "","", tax_revenue_national_currency!X9/dwellings_national_currency!X9)</f>
        <v/>
      </c>
    </row>
    <row r="10" spans="1:27" s="3" customFormat="1" x14ac:dyDescent="0.25">
      <c r="A10" s="4" t="s">
        <v>9</v>
      </c>
      <c r="B10" s="49">
        <f>IF(tax_revenue_national_currency!B10 = "","", tax_revenue_national_currency!B10/dwellings_national_currency!B10)</f>
        <v>1.4435293303408114E-3</v>
      </c>
      <c r="C10" s="49">
        <f>IF(tax_revenue_national_currency!C10 = "","", tax_revenue_national_currency!C10/dwellings_national_currency!C10)</f>
        <v>1.4285010590611299E-3</v>
      </c>
      <c r="D10" s="49">
        <f>IF(tax_revenue_national_currency!D10 = "","", tax_revenue_national_currency!D10/dwellings_national_currency!D10)</f>
        <v>1.9483636903491598E-3</v>
      </c>
      <c r="E10" s="49">
        <f>IF(tax_revenue_national_currency!E10 = "","", tax_revenue_national_currency!E10/dwellings_national_currency!E10)</f>
        <v>1.8872394943628289E-3</v>
      </c>
      <c r="F10" s="49">
        <f>IF(tax_revenue_national_currency!F10 = "","", tax_revenue_national_currency!F10/dwellings_national_currency!F10)</f>
        <v>2.0049959567977837E-3</v>
      </c>
      <c r="G10" s="49">
        <f>IF(tax_revenue_national_currency!G10 = "","", tax_revenue_national_currency!G10/dwellings_national_currency!G10)</f>
        <v>1.9873062494547354E-3</v>
      </c>
      <c r="H10" s="49">
        <f>IF(tax_revenue_national_currency!H10 = "","", tax_revenue_national_currency!H10/dwellings_national_currency!H10)</f>
        <v>1.9880976023996552E-3</v>
      </c>
      <c r="I10" s="49">
        <f>IF(tax_revenue_national_currency!I10 = "","", tax_revenue_national_currency!I10/dwellings_national_currency!I10)</f>
        <v>2.1064187450684415E-3</v>
      </c>
      <c r="J10" s="49">
        <f>IF(tax_revenue_national_currency!J10 = "","", tax_revenue_national_currency!J10/dwellings_national_currency!J10)</f>
        <v>2.1419296108381638E-3</v>
      </c>
      <c r="K10" s="49">
        <f>IF(tax_revenue_national_currency!K10 = "","", tax_revenue_national_currency!K10/dwellings_national_currency!K10)</f>
        <v>2.082182736927638E-3</v>
      </c>
      <c r="L10" s="49">
        <f>IF(tax_revenue_national_currency!L10 = "","", tax_revenue_national_currency!L10/dwellings_national_currency!L10)</f>
        <v>2.0733035808412695E-3</v>
      </c>
      <c r="M10" s="49">
        <f>IF(tax_revenue_national_currency!M10 = "","", tax_revenue_national_currency!M10/dwellings_national_currency!M10)</f>
        <v>2.0671212875212593E-3</v>
      </c>
      <c r="N10" s="49">
        <f>IF(tax_revenue_national_currency!N10 = "","", tax_revenue_national_currency!N10/dwellings_national_currency!N10)</f>
        <v>2.017555221233648E-3</v>
      </c>
      <c r="O10" s="49">
        <f>IF(tax_revenue_national_currency!O10 = "","", tax_revenue_national_currency!O10/dwellings_national_currency!O10)</f>
        <v>2.0240289755727031E-3</v>
      </c>
      <c r="P10" s="49">
        <f>IF(tax_revenue_national_currency!P10 = "","", tax_revenue_national_currency!P10/dwellings_national_currency!P10)</f>
        <v>2.1749364466622729E-3</v>
      </c>
      <c r="Q10" s="49">
        <f>IF(tax_revenue_national_currency!Q10 = "","", tax_revenue_national_currency!Q10/dwellings_national_currency!Q10)</f>
        <v>2.7418779007497324E-3</v>
      </c>
      <c r="R10" s="49">
        <f>IF(tax_revenue_national_currency!R10 = "","", tax_revenue_national_currency!R10/dwellings_national_currency!R10)</f>
        <v>2.6529834860740775E-3</v>
      </c>
      <c r="S10" s="49">
        <f>IF(tax_revenue_national_currency!S10 = "","", tax_revenue_national_currency!S10/dwellings_national_currency!S10)</f>
        <v>2.6148798321147218E-3</v>
      </c>
      <c r="T10" s="49">
        <f>IF(tax_revenue_national_currency!T10 = "","", tax_revenue_national_currency!T10/dwellings_national_currency!T10)</f>
        <v>2.4965937324677406E-3</v>
      </c>
      <c r="U10" s="49">
        <f>IF(tax_revenue_national_currency!U10 = "","", tax_revenue_national_currency!U10/dwellings_national_currency!U10)</f>
        <v>2.7072983434938643E-3</v>
      </c>
      <c r="V10" s="49">
        <f>IF(tax_revenue_national_currency!V10 = "","", tax_revenue_national_currency!V10/dwellings_national_currency!V10)</f>
        <v>2.815159615325529E-3</v>
      </c>
      <c r="W10" s="49">
        <f>IF(tax_revenue_national_currency!W10 = "","", tax_revenue_national_currency!W10/dwellings_national_currency!W10)</f>
        <v>2.8098152289043193E-3</v>
      </c>
      <c r="X10" s="49">
        <f>IF(tax_revenue_national_currency!X10 = "","", tax_revenue_national_currency!X10/dwellings_national_currency!X10)</f>
        <v>2.825872588339007E-3</v>
      </c>
      <c r="Y10" s="49">
        <f>IF(tax_revenue_national_currency!Y10 = "","", tax_revenue_national_currency!Y10/dwellings_national_currency!Y10)</f>
        <v>2.7346683149000075E-3</v>
      </c>
      <c r="Z10" s="49">
        <f>IF(tax_revenue_national_currency!Z10 = "","", tax_revenue_national_currency!Z10/dwellings_national_currency!Z10)</f>
        <v>2.6476772789266441E-3</v>
      </c>
      <c r="AA10" s="49">
        <f>IF(tax_revenue_national_currency!AA10 = "","", tax_revenue_national_currency!AA10/dwellings_national_currency!AA10)</f>
        <v>2.7188078239994665E-3</v>
      </c>
    </row>
    <row r="11" spans="1:27" s="3" customFormat="1" x14ac:dyDescent="0.25">
      <c r="A11" s="4" t="s">
        <v>10</v>
      </c>
      <c r="B11" s="49">
        <f>IF(tax_revenue_national_currency!B11 = "","", tax_revenue_national_currency!B11/dwellings_national_currency!B11)</f>
        <v>1.2997180671568237E-2</v>
      </c>
      <c r="C11" s="49">
        <f>IF(tax_revenue_national_currency!C11 = "","", tax_revenue_national_currency!C11/dwellings_national_currency!C11)</f>
        <v>1.3531201799276379E-2</v>
      </c>
      <c r="D11" s="49">
        <f>IF(tax_revenue_national_currency!D11 = "","", tax_revenue_national_currency!D11/dwellings_national_currency!D11)</f>
        <v>1.3654768083771533E-2</v>
      </c>
      <c r="E11" s="49">
        <f>IF(tax_revenue_national_currency!E11 = "","", tax_revenue_national_currency!E11/dwellings_national_currency!E11)</f>
        <v>1.3769959766997906E-2</v>
      </c>
      <c r="F11" s="49">
        <f>IF(tax_revenue_national_currency!F11 = "","", tax_revenue_national_currency!F11/dwellings_national_currency!F11)</f>
        <v>1.3885527693221584E-2</v>
      </c>
      <c r="G11" s="49">
        <f>IF(tax_revenue_national_currency!G11 = "","", tax_revenue_national_currency!G11/dwellings_national_currency!G11)</f>
        <v>1.270565705629108E-2</v>
      </c>
      <c r="H11" s="49">
        <f>IF(tax_revenue_national_currency!H11 = "","", tax_revenue_national_currency!H11/dwellings_national_currency!H11)</f>
        <v>1.2442116931964176E-2</v>
      </c>
      <c r="I11" s="49">
        <f>IF(tax_revenue_national_currency!I11 = "","", tax_revenue_national_currency!I11/dwellings_national_currency!I11)</f>
        <v>1.2514890778722695E-2</v>
      </c>
      <c r="J11" s="49">
        <f>IF(tax_revenue_national_currency!J11 = "","", tax_revenue_national_currency!J11/dwellings_national_currency!J11)</f>
        <v>1.2399969941559456E-2</v>
      </c>
      <c r="K11" s="49">
        <f>IF(tax_revenue_national_currency!K11 = "","", tax_revenue_national_currency!K11/dwellings_national_currency!K11)</f>
        <v>1.2549892797843437E-2</v>
      </c>
      <c r="L11" s="49">
        <f>IF(tax_revenue_national_currency!L11 = "","", tax_revenue_national_currency!L11/dwellings_national_currency!L11)</f>
        <v>1.2513584731618614E-2</v>
      </c>
      <c r="M11" s="49">
        <f>IF(tax_revenue_national_currency!M11 = "","", tax_revenue_national_currency!M11/dwellings_national_currency!M11)</f>
        <v>1.2249464906569781E-2</v>
      </c>
      <c r="N11" s="49">
        <f>IF(tax_revenue_national_currency!N11 = "","", tax_revenue_national_currency!N11/dwellings_national_currency!N11)</f>
        <v>1.1880446927374303E-2</v>
      </c>
      <c r="O11" s="49">
        <f>IF(tax_revenue_national_currency!O11 = "","", tax_revenue_national_currency!O11/dwellings_national_currency!O11)</f>
        <v>1.1796381634267848E-2</v>
      </c>
      <c r="P11" s="49">
        <f>IF(tax_revenue_national_currency!P11 = "","", tax_revenue_national_currency!P11/dwellings_national_currency!P11)</f>
        <v>1.2487910127471184E-2</v>
      </c>
      <c r="Q11" s="49">
        <f>IF(tax_revenue_national_currency!Q11 = "","", tax_revenue_national_currency!Q11/dwellings_national_currency!Q11)</f>
        <v>1.2667603553424181E-2</v>
      </c>
      <c r="R11" s="49">
        <f>IF(tax_revenue_national_currency!R11 = "","", tax_revenue_national_currency!R11/dwellings_national_currency!R11)</f>
        <v>1.267695349171869E-2</v>
      </c>
      <c r="S11" s="49">
        <f>IF(tax_revenue_national_currency!S11 = "","", tax_revenue_national_currency!S11/dwellings_national_currency!S11)</f>
        <v>1.2935499793250094E-2</v>
      </c>
      <c r="T11" s="49">
        <f>IF(tax_revenue_national_currency!T11 = "","", tax_revenue_national_currency!T11/dwellings_national_currency!T11)</f>
        <v>1.3221389751242516E-2</v>
      </c>
      <c r="U11" s="49">
        <f>IF(tax_revenue_national_currency!U11 = "","", tax_revenue_national_currency!U11/dwellings_national_currency!U11)</f>
        <v>1.3140336312153295E-2</v>
      </c>
      <c r="V11" s="49">
        <f>IF(tax_revenue_national_currency!V11 = "","", tax_revenue_national_currency!V11/dwellings_national_currency!V11)</f>
        <v>1.3382750384853689E-2</v>
      </c>
      <c r="W11" s="49">
        <f>IF(tax_revenue_national_currency!W11 = "","", tax_revenue_national_currency!W11/dwellings_national_currency!W11)</f>
        <v>1.3483851733188458E-2</v>
      </c>
      <c r="X11" s="49">
        <f>IF(tax_revenue_national_currency!X11 = "","", tax_revenue_national_currency!X11/dwellings_national_currency!X11)</f>
        <v>1.3370365030820602E-2</v>
      </c>
      <c r="Y11" s="49">
        <f>IF(tax_revenue_national_currency!Y11 = "","", tax_revenue_national_currency!Y11/dwellings_national_currency!Y11)</f>
        <v>1.2481639510289444E-2</v>
      </c>
      <c r="Z11" s="49">
        <f>IF(tax_revenue_national_currency!Z11 = "","", tax_revenue_national_currency!Z11/dwellings_national_currency!Z11)</f>
        <v>1.1673857558095304E-2</v>
      </c>
      <c r="AA11" s="49">
        <f>IF(tax_revenue_national_currency!AA11 = "","", tax_revenue_national_currency!AA11/dwellings_national_currency!AA11)</f>
        <v>9.9451970554217013E-3</v>
      </c>
    </row>
    <row r="12" spans="1:27" s="3" customFormat="1" x14ac:dyDescent="0.25">
      <c r="A12" s="4" t="s">
        <v>11</v>
      </c>
      <c r="B12" s="49">
        <f>IF(tax_revenue_national_currency!B12 = "","", tax_revenue_national_currency!B12/dwellings_national_currency!B12)</f>
        <v>1.217802613497932E-3</v>
      </c>
      <c r="C12" s="49">
        <f>IF(tax_revenue_national_currency!C12 = "","", tax_revenue_national_currency!C12/dwellings_national_currency!C12)</f>
        <v>1.265137773407293E-3</v>
      </c>
      <c r="D12" s="49">
        <f>IF(tax_revenue_national_currency!D12 = "","", tax_revenue_national_currency!D12/dwellings_national_currency!D12)</f>
        <v>1.2970357988509413E-3</v>
      </c>
      <c r="E12" s="49">
        <f>IF(tax_revenue_national_currency!E12 = "","", tax_revenue_national_currency!E12/dwellings_national_currency!E12)</f>
        <v>1.3211730699795024E-3</v>
      </c>
      <c r="F12" s="49">
        <f>IF(tax_revenue_national_currency!F12 = "","", tax_revenue_national_currency!F12/dwellings_national_currency!F12)</f>
        <v>1.3430472577914741E-3</v>
      </c>
      <c r="G12" s="49">
        <f>IF(tax_revenue_national_currency!G12 = "","", tax_revenue_national_currency!G12/dwellings_national_currency!G12)</f>
        <v>1.3396052108205403E-3</v>
      </c>
      <c r="H12" s="49">
        <f>IF(tax_revenue_national_currency!H12 = "","", tax_revenue_national_currency!H12/dwellings_national_currency!H12)</f>
        <v>1.3474801927389583E-3</v>
      </c>
      <c r="I12" s="49">
        <f>IF(tax_revenue_national_currency!I12 = "","", tax_revenue_national_currency!I12/dwellings_national_currency!I12)</f>
        <v>1.3529886840614354E-3</v>
      </c>
      <c r="J12" s="49">
        <f>IF(tax_revenue_national_currency!J12 = "","", tax_revenue_national_currency!J12/dwellings_national_currency!J12)</f>
        <v>1.3887156339614489E-3</v>
      </c>
      <c r="K12" s="49">
        <f>IF(tax_revenue_national_currency!K12 = "","", tax_revenue_national_currency!K12/dwellings_national_currency!K12)</f>
        <v>1.392529861815227E-3</v>
      </c>
      <c r="L12" s="49">
        <f>IF(tax_revenue_national_currency!L12 = "","", tax_revenue_national_currency!L12/dwellings_national_currency!L12)</f>
        <v>1.4065981429061162E-3</v>
      </c>
      <c r="M12" s="49">
        <f>IF(tax_revenue_national_currency!M12 = "","", tax_revenue_national_currency!M12/dwellings_national_currency!M12)</f>
        <v>1.3800169955447252E-3</v>
      </c>
      <c r="N12" s="49">
        <f>IF(tax_revenue_national_currency!N12 = "","", tax_revenue_national_currency!N12/dwellings_national_currency!N12)</f>
        <v>1.3274962738713107E-3</v>
      </c>
      <c r="O12" s="49">
        <f>IF(tax_revenue_national_currency!O12 = "","", tax_revenue_national_currency!O12/dwellings_national_currency!O12)</f>
        <v>1.287312482821689E-3</v>
      </c>
      <c r="P12" s="49">
        <f>IF(tax_revenue_national_currency!P12 = "","", tax_revenue_national_currency!P12/dwellings_national_currency!P12)</f>
        <v>1.2776282732652341E-3</v>
      </c>
      <c r="Q12" s="49">
        <f>IF(tax_revenue_national_currency!Q12 = "","", tax_revenue_national_currency!Q12/dwellings_national_currency!Q12)</f>
        <v>1.2936270432647649E-3</v>
      </c>
      <c r="R12" s="49">
        <f>IF(tax_revenue_national_currency!R12 = "","", tax_revenue_national_currency!R12/dwellings_national_currency!R12)</f>
        <v>1.2831947647851789E-3</v>
      </c>
      <c r="S12" s="49">
        <f>IF(tax_revenue_national_currency!S12 = "","", tax_revenue_national_currency!S12/dwellings_national_currency!S12)</f>
        <v>1.2696734004875314E-3</v>
      </c>
      <c r="T12" s="49">
        <f>IF(tax_revenue_national_currency!T12 = "","", tax_revenue_national_currency!T12/dwellings_national_currency!T12)</f>
        <v>1.2593715199400914E-3</v>
      </c>
      <c r="U12" s="49">
        <f>IF(tax_revenue_national_currency!U12 = "","", tax_revenue_national_currency!U12/dwellings_national_currency!U12)</f>
        <v>1.2489478303468241E-3</v>
      </c>
      <c r="V12" s="49">
        <f>IF(tax_revenue_national_currency!V12 = "","", tax_revenue_national_currency!V12/dwellings_national_currency!V12)</f>
        <v>1.2700295138905575E-3</v>
      </c>
      <c r="W12" s="49">
        <f>IF(tax_revenue_national_currency!W12 = "","", tax_revenue_national_currency!W12/dwellings_national_currency!W12)</f>
        <v>1.2735773276187905E-3</v>
      </c>
      <c r="X12" s="49">
        <f>IF(tax_revenue_national_currency!X12 = "","", tax_revenue_national_currency!X12/dwellings_national_currency!X12)</f>
        <v>1.2555864719436213E-3</v>
      </c>
      <c r="Y12" s="49">
        <f>IF(tax_revenue_national_currency!Y12 = "","", tax_revenue_national_currency!Y12/dwellings_national_currency!Y12)</f>
        <v>1.2144416155215943E-3</v>
      </c>
      <c r="Z12" s="49">
        <f>IF(tax_revenue_national_currency!Z12 = "","", tax_revenue_national_currency!Z12/dwellings_national_currency!Z12)</f>
        <v>1.1752820442907969E-3</v>
      </c>
      <c r="AA12" s="49">
        <f>IF(tax_revenue_national_currency!AA12 = "","", tax_revenue_national_currency!AA12/dwellings_national_currency!AA12)</f>
        <v>1.1651782027910285E-3</v>
      </c>
    </row>
    <row r="13" spans="1:27" s="3" customFormat="1" x14ac:dyDescent="0.25">
      <c r="A13" s="4" t="s">
        <v>12</v>
      </c>
      <c r="B13" s="49">
        <f>IF(tax_revenue_national_currency!B13 = "","", tax_revenue_national_currency!B13/dwellings_national_currency!B13)</f>
        <v>3.5007610350076108E-4</v>
      </c>
      <c r="C13" s="49">
        <f>IF(tax_revenue_national_currency!C13 = "","", tax_revenue_national_currency!C13/dwellings_national_currency!C13)</f>
        <v>4.8097142114926229E-4</v>
      </c>
      <c r="D13" s="49">
        <f>IF(tax_revenue_national_currency!D13 = "","", tax_revenue_national_currency!D13/dwellings_national_currency!D13)</f>
        <v>7.4911256866719799E-4</v>
      </c>
      <c r="E13" s="49">
        <f>IF(tax_revenue_national_currency!E13 = "","", tax_revenue_national_currency!E13/dwellings_national_currency!E13)</f>
        <v>5.9163106390370764E-4</v>
      </c>
      <c r="F13" s="49">
        <f>IF(tax_revenue_national_currency!F13 = "","", tax_revenue_national_currency!F13/dwellings_national_currency!F13)</f>
        <v>6.32782576378982E-4</v>
      </c>
      <c r="G13" s="49">
        <f>IF(tax_revenue_national_currency!G13 = "","", tax_revenue_national_currency!G13/dwellings_national_currency!G13)</f>
        <v>6.4244807841334439E-4</v>
      </c>
      <c r="H13" s="49">
        <f>IF(tax_revenue_national_currency!H13 = "","", tax_revenue_national_currency!H13/dwellings_national_currency!H13)</f>
        <v>6.2650244567991759E-4</v>
      </c>
      <c r="I13" s="49">
        <f>IF(tax_revenue_national_currency!I13 = "","", tax_revenue_national_currency!I13/dwellings_national_currency!I13)</f>
        <v>6.7885875948823528E-4</v>
      </c>
      <c r="J13" s="49">
        <f>IF(tax_revenue_national_currency!J13 = "","", tax_revenue_national_currency!J13/dwellings_national_currency!J13)</f>
        <v>6.9123230510509533E-4</v>
      </c>
      <c r="K13" s="49">
        <f>IF(tax_revenue_national_currency!K13 = "","", tax_revenue_national_currency!K13/dwellings_national_currency!K13)</f>
        <v>6.5882622680608384E-4</v>
      </c>
      <c r="L13" s="49">
        <f>IF(tax_revenue_national_currency!L13 = "","", tax_revenue_national_currency!L13/dwellings_national_currency!L13)</f>
        <v>9.0914032560541417E-4</v>
      </c>
      <c r="M13" s="49">
        <f>IF(tax_revenue_national_currency!M13 = "","", tax_revenue_national_currency!M13/dwellings_national_currency!M13)</f>
        <v>1.1153657508726704E-3</v>
      </c>
      <c r="N13" s="49">
        <f>IF(tax_revenue_national_currency!N13 = "","", tax_revenue_national_currency!N13/dwellings_national_currency!N13)</f>
        <v>1.0993805078090917E-3</v>
      </c>
      <c r="O13" s="49">
        <f>IF(tax_revenue_national_currency!O13 = "","", tax_revenue_national_currency!O13/dwellings_national_currency!O13)</f>
        <v>1.15882057816711E-3</v>
      </c>
      <c r="P13" s="49">
        <f>IF(tax_revenue_national_currency!P13 = "","", tax_revenue_national_currency!P13/dwellings_national_currency!P13)</f>
        <v>1.1765548057556482E-3</v>
      </c>
      <c r="Q13" s="49">
        <f>IF(tax_revenue_national_currency!Q13 = "","", tax_revenue_national_currency!Q13/dwellings_national_currency!Q13)</f>
        <v>7.5579406814630214E-4</v>
      </c>
      <c r="R13" s="49">
        <f>IF(tax_revenue_national_currency!R13 = "","", tax_revenue_national_currency!R13/dwellings_national_currency!R13)</f>
        <v>1.3035942835106743E-3</v>
      </c>
      <c r="S13" s="49">
        <f>IF(tax_revenue_national_currency!S13 = "","", tax_revenue_national_currency!S13/dwellings_national_currency!S13)</f>
        <v>1.4456608203497387E-3</v>
      </c>
      <c r="T13" s="49">
        <f>IF(tax_revenue_national_currency!T13 = "","", tax_revenue_national_currency!T13/dwellings_national_currency!T13)</f>
        <v>1.452589155357957E-3</v>
      </c>
      <c r="U13" s="49">
        <f>IF(tax_revenue_national_currency!U13 = "","", tax_revenue_national_currency!U13/dwellings_national_currency!U13)</f>
        <v>5.894413205371163E-3</v>
      </c>
      <c r="V13" s="49">
        <f>IF(tax_revenue_national_currency!V13 = "","", tax_revenue_national_currency!V13/dwellings_national_currency!V13)</f>
        <v>6.8872562925610167E-3</v>
      </c>
      <c r="W13" s="49">
        <f>IF(tax_revenue_national_currency!W13 = "","", tax_revenue_national_currency!W13/dwellings_national_currency!W13)</f>
        <v>7.5515398016418808E-3</v>
      </c>
      <c r="X13" s="49">
        <f>IF(tax_revenue_national_currency!X13 = "","", tax_revenue_national_currency!X13/dwellings_national_currency!X13)</f>
        <v>7.8085157780780007E-3</v>
      </c>
      <c r="Y13" s="49">
        <f>IF(tax_revenue_national_currency!Y13 = "","", tax_revenue_national_currency!Y13/dwellings_national_currency!Y13)</f>
        <v>7.8698911804798606E-3</v>
      </c>
      <c r="Z13" s="49">
        <f>IF(tax_revenue_national_currency!Z13 = "","", tax_revenue_national_currency!Z13/dwellings_national_currency!Z13)</f>
        <v>7.3355025349940038E-3</v>
      </c>
      <c r="AA13" s="49">
        <f>IF(tax_revenue_national_currency!AA13 = "","", tax_revenue_national_currency!AA13/dwellings_national_currency!AA13)</f>
        <v>6.6138784206630878E-3</v>
      </c>
    </row>
    <row r="14" spans="1:27" s="3" customFormat="1" x14ac:dyDescent="0.25">
      <c r="A14" s="5" t="s">
        <v>13</v>
      </c>
      <c r="B14" s="49" t="str">
        <f>IF(tax_revenue_national_currency!B14 = "","", tax_revenue_national_currency!B14/dwellings_national_currency!B14)</f>
        <v/>
      </c>
      <c r="C14" s="49" t="str">
        <f>IF(tax_revenue_national_currency!C14 = "","", tax_revenue_national_currency!C14/dwellings_national_currency!C14)</f>
        <v/>
      </c>
      <c r="D14" s="49" t="str">
        <f>IF(tax_revenue_national_currency!D14 = "","", tax_revenue_national_currency!D14/dwellings_national_currency!D14)</f>
        <v/>
      </c>
      <c r="E14" s="49" t="str">
        <f>IF(tax_revenue_national_currency!E14 = "","", tax_revenue_national_currency!E14/dwellings_national_currency!E14)</f>
        <v/>
      </c>
      <c r="F14" s="49" t="str">
        <f>IF(tax_revenue_national_currency!F14 = "","", tax_revenue_national_currency!F14/dwellings_national_currency!F14)</f>
        <v/>
      </c>
      <c r="G14" s="49" t="str">
        <f>IF(tax_revenue_national_currency!G14 = "","", tax_revenue_national_currency!G14/dwellings_national_currency!G14)</f>
        <v/>
      </c>
      <c r="H14" s="49" t="str">
        <f>IF(tax_revenue_national_currency!H14 = "","", tax_revenue_national_currency!H14/dwellings_national_currency!H14)</f>
        <v/>
      </c>
      <c r="I14" s="49" t="str">
        <f>IF(tax_revenue_national_currency!I14 = "","", tax_revenue_national_currency!I14/dwellings_national_currency!I14)</f>
        <v/>
      </c>
      <c r="J14" s="49" t="str">
        <f>IF(tax_revenue_national_currency!J14 = "","", tax_revenue_national_currency!J14/dwellings_national_currency!J14)</f>
        <v/>
      </c>
      <c r="K14" s="49" t="str">
        <f>IF(tax_revenue_national_currency!K14 = "","", tax_revenue_national_currency!K14/dwellings_national_currency!K14)</f>
        <v/>
      </c>
      <c r="L14" s="49" t="str">
        <f>IF(tax_revenue_national_currency!L14 = "","", tax_revenue_national_currency!L14/dwellings_national_currency!L14)</f>
        <v/>
      </c>
      <c r="M14" s="49" t="str">
        <f>IF(tax_revenue_national_currency!M14 = "","", tax_revenue_national_currency!M14/dwellings_national_currency!M14)</f>
        <v/>
      </c>
      <c r="N14" s="49" t="str">
        <f>IF(tax_revenue_national_currency!N14 = "","", tax_revenue_national_currency!N14/dwellings_national_currency!N14)</f>
        <v/>
      </c>
      <c r="O14" s="49" t="str">
        <f>IF(tax_revenue_national_currency!O14 = "","", tax_revenue_national_currency!O14/dwellings_national_currency!O14)</f>
        <v/>
      </c>
      <c r="P14" s="49" t="str">
        <f>IF(tax_revenue_national_currency!P14 = "","", tax_revenue_national_currency!P14/dwellings_national_currency!P14)</f>
        <v/>
      </c>
      <c r="Q14" s="49" t="str">
        <f>IF(tax_revenue_national_currency!Q14 = "","", tax_revenue_national_currency!Q14/dwellings_national_currency!Q14)</f>
        <v/>
      </c>
      <c r="R14" s="49" t="str">
        <f>IF(tax_revenue_national_currency!R14 = "","", tax_revenue_national_currency!R14/dwellings_national_currency!R14)</f>
        <v/>
      </c>
      <c r="S14" s="49" t="str">
        <f>IF(tax_revenue_national_currency!S14 = "","", tax_revenue_national_currency!S14/dwellings_national_currency!S14)</f>
        <v/>
      </c>
      <c r="T14" s="49" t="str">
        <f>IF(tax_revenue_national_currency!T14 = "","", tax_revenue_national_currency!T14/dwellings_national_currency!T14)</f>
        <v/>
      </c>
      <c r="U14" s="49" t="str">
        <f>IF(tax_revenue_national_currency!U14 = "","", tax_revenue_national_currency!U14/dwellings_national_currency!U14)</f>
        <v/>
      </c>
      <c r="V14" s="49" t="str">
        <f>IF(tax_revenue_national_currency!V14 = "","", tax_revenue_national_currency!V14/dwellings_national_currency!V14)</f>
        <v/>
      </c>
      <c r="W14" s="49" t="str">
        <f>IF(tax_revenue_national_currency!W14 = "","", tax_revenue_national_currency!W14/dwellings_national_currency!W14)</f>
        <v/>
      </c>
      <c r="X14" s="49" t="str">
        <f>IF(tax_revenue_national_currency!X14 = "","", tax_revenue_national_currency!X14/dwellings_national_currency!X14)</f>
        <v/>
      </c>
    </row>
    <row r="15" spans="1:27" s="3" customFormat="1" x14ac:dyDescent="0.25">
      <c r="A15" s="4" t="s">
        <v>14</v>
      </c>
      <c r="B15" s="49">
        <f>IF(tax_revenue_national_currency!B15 = "","", tax_revenue_national_currency!B15/dwellings_national_currency!B15)</f>
        <v>1.9146543639057652E-4</v>
      </c>
      <c r="C15" s="49">
        <f>IF(tax_revenue_national_currency!C15 = "","", tax_revenue_national_currency!C15/dwellings_national_currency!C15)</f>
        <v>2.0208746442452083E-4</v>
      </c>
      <c r="D15" s="49" t="str">
        <f>IF(tax_revenue_national_currency!D15 = "","", tax_revenue_national_currency!D15/dwellings_national_currency!D15)</f>
        <v/>
      </c>
      <c r="E15" s="49" t="str">
        <f>IF(tax_revenue_national_currency!E15 = "","", tax_revenue_national_currency!E15/dwellings_national_currency!E15)</f>
        <v/>
      </c>
      <c r="F15" s="49" t="str">
        <f>IF(tax_revenue_national_currency!F15 = "","", tax_revenue_national_currency!F15/dwellings_national_currency!F15)</f>
        <v/>
      </c>
      <c r="G15" s="49" t="str">
        <f>IF(tax_revenue_national_currency!G15 = "","", tax_revenue_national_currency!G15/dwellings_national_currency!G15)</f>
        <v/>
      </c>
      <c r="H15" s="49" t="str">
        <f>IF(tax_revenue_national_currency!H15 = "","", tax_revenue_national_currency!H15/dwellings_national_currency!H15)</f>
        <v/>
      </c>
      <c r="I15" s="49" t="str">
        <f>IF(tax_revenue_national_currency!I15 = "","", tax_revenue_national_currency!I15/dwellings_national_currency!I15)</f>
        <v/>
      </c>
      <c r="J15" s="49" t="str">
        <f>IF(tax_revenue_national_currency!J15 = "","", tax_revenue_national_currency!J15/dwellings_national_currency!J15)</f>
        <v/>
      </c>
      <c r="K15" s="49" t="str">
        <f>IF(tax_revenue_national_currency!K15 = "","", tax_revenue_national_currency!K15/dwellings_national_currency!K15)</f>
        <v/>
      </c>
      <c r="L15" s="49" t="str">
        <f>IF(tax_revenue_national_currency!L15 = "","", tax_revenue_national_currency!L15/dwellings_national_currency!L15)</f>
        <v/>
      </c>
      <c r="M15" s="49" t="str">
        <f>IF(tax_revenue_national_currency!M15 = "","", tax_revenue_national_currency!M15/dwellings_national_currency!M15)</f>
        <v/>
      </c>
      <c r="N15" s="49" t="str">
        <f>IF(tax_revenue_national_currency!N15 = "","", tax_revenue_national_currency!N15/dwellings_national_currency!N15)</f>
        <v/>
      </c>
      <c r="O15" s="49" t="str">
        <f>IF(tax_revenue_national_currency!O15 = "","", tax_revenue_national_currency!O15/dwellings_national_currency!O15)</f>
        <v/>
      </c>
      <c r="P15" s="49" t="str">
        <f>IF(tax_revenue_national_currency!P15 = "","", tax_revenue_national_currency!P15/dwellings_national_currency!P15)</f>
        <v/>
      </c>
      <c r="Q15" s="49" t="str">
        <f>IF(tax_revenue_national_currency!Q15 = "","", tax_revenue_national_currency!Q15/dwellings_national_currency!Q15)</f>
        <v/>
      </c>
      <c r="R15" s="49" t="str">
        <f>IF(tax_revenue_national_currency!R15 = "","", tax_revenue_national_currency!R15/dwellings_national_currency!R15)</f>
        <v/>
      </c>
      <c r="S15" s="49" t="str">
        <f>IF(tax_revenue_national_currency!S15 = "","", tax_revenue_national_currency!S15/dwellings_national_currency!S15)</f>
        <v/>
      </c>
      <c r="T15" s="49">
        <f>IF(tax_revenue_national_currency!T15 = "","", tax_revenue_national_currency!T15/dwellings_national_currency!T15)</f>
        <v>1.8606349328942704E-3</v>
      </c>
      <c r="U15" s="49">
        <f>IF(tax_revenue_national_currency!U15 = "","", tax_revenue_national_currency!U15/dwellings_national_currency!U15)</f>
        <v>2.4384641648818946E-3</v>
      </c>
      <c r="V15" s="49">
        <f>IF(tax_revenue_national_currency!V15 = "","", tax_revenue_national_currency!V15/dwellings_national_currency!V15)</f>
        <v>2.0232688863953932E-3</v>
      </c>
      <c r="W15" s="49">
        <f>IF(tax_revenue_national_currency!W15 = "","", tax_revenue_national_currency!W15/dwellings_national_currency!W15)</f>
        <v>1.7654912803605869E-3</v>
      </c>
      <c r="X15" s="49">
        <f>IF(tax_revenue_national_currency!X15 = "","", tax_revenue_national_currency!X15/dwellings_national_currency!X15)</f>
        <v>1.6296727535114832E-3</v>
      </c>
      <c r="Y15" s="49">
        <f>IF(tax_revenue_national_currency!Y15 = "","", tax_revenue_national_currency!Y15/dwellings_national_currency!Y15)</f>
        <v>1.4943332823350245E-3</v>
      </c>
      <c r="Z15" s="49">
        <f>IF(tax_revenue_national_currency!Z15 = "","", tax_revenue_national_currency!Z15/dwellings_national_currency!Z15)</f>
        <v>1.4346734157072005E-3</v>
      </c>
      <c r="AA15" s="49">
        <f>IF(tax_revenue_national_currency!AA15 = "","", tax_revenue_national_currency!AA15/dwellings_national_currency!AA15)</f>
        <v>1.3690456401326916E-3</v>
      </c>
    </row>
    <row r="16" spans="1:27" s="3" customFormat="1" x14ac:dyDescent="0.25">
      <c r="A16" s="4" t="s">
        <v>15</v>
      </c>
      <c r="B16" s="49">
        <f>IF(tax_revenue_national_currency!B16 = "","", tax_revenue_national_currency!B16/dwellings_national_currency!B16)</f>
        <v>2.8676757145167653E-3</v>
      </c>
      <c r="C16" s="49">
        <f>IF(tax_revenue_national_currency!C16 = "","", tax_revenue_national_currency!C16/dwellings_national_currency!C16)</f>
        <v>2.9294658612690882E-3</v>
      </c>
      <c r="D16" s="49">
        <f>IF(tax_revenue_national_currency!D16 = "","", tax_revenue_national_currency!D16/dwellings_national_currency!D16)</f>
        <v>2.9963608644733445E-3</v>
      </c>
      <c r="E16" s="49">
        <f>IF(tax_revenue_national_currency!E16 = "","", tax_revenue_national_currency!E16/dwellings_national_currency!E16)</f>
        <v>2.990418901346853E-3</v>
      </c>
      <c r="F16" s="49">
        <f>IF(tax_revenue_national_currency!F16 = "","", tax_revenue_national_currency!F16/dwellings_national_currency!F16)</f>
        <v>3.0238952530592823E-3</v>
      </c>
      <c r="G16" s="49">
        <f>IF(tax_revenue_national_currency!G16 = "","", tax_revenue_national_currency!G16/dwellings_national_currency!G16)</f>
        <v>2.9347907245443347E-3</v>
      </c>
      <c r="H16" s="49">
        <f>IF(tax_revenue_national_currency!H16 = "","", tax_revenue_national_currency!H16/dwellings_national_currency!H16)</f>
        <v>2.9253741210244406E-3</v>
      </c>
      <c r="I16" s="49">
        <f>IF(tax_revenue_national_currency!I16 = "","", tax_revenue_national_currency!I16/dwellings_national_currency!I16)</f>
        <v>3.0319666308353884E-3</v>
      </c>
      <c r="J16" s="49">
        <f>IF(tax_revenue_national_currency!J16 = "","", tax_revenue_national_currency!J16/dwellings_national_currency!J16)</f>
        <v>3.0303679964879282E-3</v>
      </c>
      <c r="K16" s="49">
        <f>IF(tax_revenue_national_currency!K16 = "","", tax_revenue_national_currency!K16/dwellings_national_currency!K16)</f>
        <v>3.0104881279491842E-3</v>
      </c>
      <c r="L16" s="49">
        <f>IF(tax_revenue_national_currency!L16 = "","", tax_revenue_national_currency!L16/dwellings_national_currency!L16)</f>
        <v>3.5423639835683528E-3</v>
      </c>
      <c r="M16" s="49">
        <f>IF(tax_revenue_national_currency!M16 = "","", tax_revenue_national_currency!M16/dwellings_national_currency!M16)</f>
        <v>3.5344026728682042E-3</v>
      </c>
      <c r="N16" s="49">
        <f>IF(tax_revenue_national_currency!N16 = "","", tax_revenue_national_currency!N16/dwellings_national_currency!N16)</f>
        <v>3.4915849324852885E-3</v>
      </c>
      <c r="O16" s="49" t="str">
        <f>IF(tax_revenue_national_currency!O16 = "","", tax_revenue_national_currency!O16/dwellings_national_currency!O16)</f>
        <v/>
      </c>
      <c r="P16" s="49" t="str">
        <f>IF(tax_revenue_national_currency!P16 = "","", tax_revenue_national_currency!P16/dwellings_national_currency!P16)</f>
        <v/>
      </c>
      <c r="Q16" s="49" t="str">
        <f>IF(tax_revenue_national_currency!Q16 = "","", tax_revenue_national_currency!Q16/dwellings_national_currency!Q16)</f>
        <v/>
      </c>
      <c r="R16" s="49" t="str">
        <f>IF(tax_revenue_national_currency!R16 = "","", tax_revenue_national_currency!R16/dwellings_national_currency!R16)</f>
        <v/>
      </c>
      <c r="S16" s="49">
        <f>IF(tax_revenue_national_currency!S16 = "","", tax_revenue_national_currency!S16/dwellings_national_currency!S16)</f>
        <v>5.5091346573288551E-3</v>
      </c>
      <c r="T16" s="49" t="str">
        <f>IF(tax_revenue_national_currency!T16 = "","", tax_revenue_national_currency!T16/dwellings_national_currency!T16)</f>
        <v/>
      </c>
      <c r="U16" s="49">
        <f>IF(tax_revenue_national_currency!U16 = "","", tax_revenue_national_currency!U16/dwellings_national_currency!U16)</f>
        <v>5.7450092969202338E-3</v>
      </c>
      <c r="V16" s="49">
        <f>IF(tax_revenue_national_currency!V16 = "","", tax_revenue_national_currency!V16/dwellings_national_currency!V16)</f>
        <v>5.7808965444519269E-3</v>
      </c>
      <c r="W16" s="49" t="str">
        <f>IF(tax_revenue_national_currency!W16 = "","", tax_revenue_national_currency!W16/dwellings_national_currency!W16)</f>
        <v/>
      </c>
      <c r="X16" s="49" t="str">
        <f>IF(tax_revenue_national_currency!X16 = "","", tax_revenue_national_currency!X16/dwellings_national_currency!X16)</f>
        <v/>
      </c>
    </row>
    <row r="17" spans="1:27" s="3" customFormat="1" x14ac:dyDescent="0.25">
      <c r="A17" s="5" t="s">
        <v>16</v>
      </c>
      <c r="B17" s="49" t="str">
        <f>IF(tax_revenue_national_currency!B17 = "","", tax_revenue_national_currency!B17/dwellings_national_currency!B17)</f>
        <v/>
      </c>
      <c r="C17" s="49" t="str">
        <f>IF(tax_revenue_national_currency!C17 = "","", tax_revenue_national_currency!C17/dwellings_national_currency!C17)</f>
        <v/>
      </c>
      <c r="D17" s="49" t="str">
        <f>IF(tax_revenue_national_currency!D17 = "","", tax_revenue_national_currency!D17/dwellings_national_currency!D17)</f>
        <v/>
      </c>
      <c r="E17" s="49" t="str">
        <f>IF(tax_revenue_national_currency!E17 = "","", tax_revenue_national_currency!E17/dwellings_national_currency!E17)</f>
        <v/>
      </c>
      <c r="F17" s="49" t="str">
        <f>IF(tax_revenue_national_currency!F17 = "","", tax_revenue_national_currency!F17/dwellings_national_currency!F17)</f>
        <v/>
      </c>
      <c r="G17" s="49" t="str">
        <f>IF(tax_revenue_national_currency!G17 = "","", tax_revenue_national_currency!G17/dwellings_national_currency!G17)</f>
        <v/>
      </c>
      <c r="H17" s="49" t="str">
        <f>IF(tax_revenue_national_currency!H17 = "","", tax_revenue_national_currency!H17/dwellings_national_currency!H17)</f>
        <v/>
      </c>
      <c r="I17" s="49" t="str">
        <f>IF(tax_revenue_national_currency!I17 = "","", tax_revenue_national_currency!I17/dwellings_national_currency!I17)</f>
        <v/>
      </c>
      <c r="J17" s="49" t="str">
        <f>IF(tax_revenue_national_currency!J17 = "","", tax_revenue_national_currency!J17/dwellings_national_currency!J17)</f>
        <v/>
      </c>
      <c r="K17" s="49" t="str">
        <f>IF(tax_revenue_national_currency!K17 = "","", tax_revenue_national_currency!K17/dwellings_national_currency!K17)</f>
        <v/>
      </c>
      <c r="L17" s="49" t="str">
        <f>IF(tax_revenue_national_currency!L17 = "","", tax_revenue_national_currency!L17/dwellings_national_currency!L17)</f>
        <v/>
      </c>
      <c r="M17" s="49" t="str">
        <f>IF(tax_revenue_national_currency!M17 = "","", tax_revenue_national_currency!M17/dwellings_national_currency!M17)</f>
        <v/>
      </c>
      <c r="N17" s="49" t="str">
        <f>IF(tax_revenue_national_currency!N17 = "","", tax_revenue_national_currency!N17/dwellings_national_currency!N17)</f>
        <v/>
      </c>
      <c r="O17" s="49" t="str">
        <f>IF(tax_revenue_national_currency!O17 = "","", tax_revenue_national_currency!O17/dwellings_national_currency!O17)</f>
        <v/>
      </c>
      <c r="P17" s="49" t="str">
        <f>IF(tax_revenue_national_currency!P17 = "","", tax_revenue_national_currency!P17/dwellings_national_currency!P17)</f>
        <v/>
      </c>
      <c r="Q17" s="49">
        <f>IF(tax_revenue_national_currency!Q17 = "","", tax_revenue_national_currency!Q17/dwellings_national_currency!Q17)</f>
        <v>0</v>
      </c>
      <c r="R17" s="49">
        <f>IF(tax_revenue_national_currency!R17 = "","", tax_revenue_national_currency!R17/dwellings_national_currency!R17)</f>
        <v>6.2674461661159852E-4</v>
      </c>
      <c r="S17" s="49">
        <f>IF(tax_revenue_national_currency!S17 = "","", tax_revenue_national_currency!S17/dwellings_national_currency!S17)</f>
        <v>6.5175137373525986E-4</v>
      </c>
      <c r="T17" s="49">
        <f>IF(tax_revenue_national_currency!T17 = "","", tax_revenue_national_currency!T17/dwellings_national_currency!T17)</f>
        <v>6.8389259466183482E-4</v>
      </c>
      <c r="U17" s="49">
        <f>IF(tax_revenue_national_currency!U17 = "","", tax_revenue_national_currency!U17/dwellings_national_currency!U17)</f>
        <v>6.5882041254747932E-4</v>
      </c>
      <c r="V17" s="49">
        <f>IF(tax_revenue_national_currency!V17 = "","", tax_revenue_national_currency!V17/dwellings_national_currency!V17)</f>
        <v>7.6075852682598707E-4</v>
      </c>
      <c r="W17" s="49">
        <f>IF(tax_revenue_national_currency!W17 = "","", tax_revenue_national_currency!W17/dwellings_national_currency!W17)</f>
        <v>9.5310311605127705E-4</v>
      </c>
      <c r="X17" s="49">
        <f>IF(tax_revenue_national_currency!X17 = "","", tax_revenue_national_currency!X17/dwellings_national_currency!X17)</f>
        <v>9.8335179413922892E-4</v>
      </c>
      <c r="Y17" s="49">
        <f>IF(tax_revenue_national_currency!Y17 = "","", tax_revenue_national_currency!Y17/dwellings_national_currency!Y17)</f>
        <v>9.9676332298839852E-4</v>
      </c>
      <c r="Z17" s="49">
        <f>IF(tax_revenue_national_currency!Z17 = "","", tax_revenue_national_currency!Z17/dwellings_national_currency!Z17)</f>
        <v>9.7847997012274904E-4</v>
      </c>
      <c r="AA17" s="49">
        <f>IF(tax_revenue_national_currency!AA17 = "","", tax_revenue_national_currency!AA17/dwellings_national_currency!AA17)</f>
        <v>9.2629801353487655E-4</v>
      </c>
    </row>
    <row r="18" spans="1:27" s="3" customFormat="1" ht="15.75" customHeight="1" x14ac:dyDescent="0.25">
      <c r="A18" s="5" t="s">
        <v>17</v>
      </c>
      <c r="B18" s="49" t="str">
        <f>IF(tax_revenue_national_currency!B18 = "","", tax_revenue_national_currency!B18/dwellings_national_currency!B18)</f>
        <v/>
      </c>
      <c r="C18" s="49" t="str">
        <f>IF(tax_revenue_national_currency!C18 = "","", tax_revenue_national_currency!C18/dwellings_national_currency!C18)</f>
        <v/>
      </c>
      <c r="D18" s="49" t="str">
        <f>IF(tax_revenue_national_currency!D18 = "","", tax_revenue_national_currency!D18/dwellings_national_currency!D18)</f>
        <v/>
      </c>
      <c r="E18" s="49" t="str">
        <f>IF(tax_revenue_national_currency!E18 = "","", tax_revenue_national_currency!E18/dwellings_national_currency!E18)</f>
        <v/>
      </c>
      <c r="F18" s="49" t="str">
        <f>IF(tax_revenue_national_currency!F18 = "","", tax_revenue_national_currency!F18/dwellings_national_currency!F18)</f>
        <v/>
      </c>
      <c r="G18" s="49" t="str">
        <f>IF(tax_revenue_national_currency!G18 = "","", tax_revenue_national_currency!G18/dwellings_national_currency!G18)</f>
        <v/>
      </c>
      <c r="H18" s="49" t="str">
        <f>IF(tax_revenue_national_currency!H18 = "","", tax_revenue_national_currency!H18/dwellings_national_currency!H18)</f>
        <v/>
      </c>
      <c r="I18" s="49" t="str">
        <f>IF(tax_revenue_national_currency!I18 = "","", tax_revenue_national_currency!I18/dwellings_national_currency!I18)</f>
        <v/>
      </c>
      <c r="J18" s="49" t="str">
        <f>IF(tax_revenue_national_currency!J18 = "","", tax_revenue_national_currency!J18/dwellings_national_currency!J18)</f>
        <v/>
      </c>
      <c r="K18" s="49" t="str">
        <f>IF(tax_revenue_national_currency!K18 = "","", tax_revenue_national_currency!K18/dwellings_national_currency!K18)</f>
        <v/>
      </c>
      <c r="L18" s="49" t="str">
        <f>IF(tax_revenue_national_currency!L18 = "","", tax_revenue_national_currency!L18/dwellings_national_currency!L18)</f>
        <v/>
      </c>
      <c r="M18" s="49">
        <f>IF(tax_revenue_national_currency!M18 = "","", tax_revenue_national_currency!M18/dwellings_national_currency!M18)</f>
        <v>2.1897329513648789E-4</v>
      </c>
      <c r="N18" s="49">
        <f>IF(tax_revenue_national_currency!N18 = "","", tax_revenue_national_currency!N18/dwellings_national_currency!N18)</f>
        <v>2.2812246227157866E-4</v>
      </c>
      <c r="O18" s="49">
        <f>IF(tax_revenue_national_currency!O18 = "","", tax_revenue_national_currency!O18/dwellings_national_currency!O18)</f>
        <v>2.4426591183449194E-4</v>
      </c>
      <c r="P18" s="49">
        <f>IF(tax_revenue_national_currency!P18 = "","", tax_revenue_national_currency!P18/dwellings_national_currency!P18)</f>
        <v>2.7819159566157368E-4</v>
      </c>
      <c r="Q18" s="49">
        <f>IF(tax_revenue_national_currency!Q18 = "","", tax_revenue_national_currency!Q18/dwellings_national_currency!Q18)</f>
        <v>2.9742089893865838E-4</v>
      </c>
      <c r="R18" s="49">
        <f>IF(tax_revenue_national_currency!R18 = "","", tax_revenue_national_currency!R18/dwellings_national_currency!R18)</f>
        <v>2.9668411867364748E-4</v>
      </c>
      <c r="S18" s="49">
        <f>IF(tax_revenue_national_currency!S18 = "","", tax_revenue_national_currency!S18/dwellings_national_currency!S18)</f>
        <v>3.0361829888626E-4</v>
      </c>
      <c r="T18" s="49">
        <f>IF(tax_revenue_national_currency!T18 = "","", tax_revenue_national_currency!T18/dwellings_national_currency!T18)</f>
        <v>3.1227747743447143E-4</v>
      </c>
      <c r="U18" s="49">
        <f>IF(tax_revenue_national_currency!U18 = "","", tax_revenue_national_currency!U18/dwellings_national_currency!U18)</f>
        <v>3.7483967630983975E-4</v>
      </c>
      <c r="V18" s="49">
        <f>IF(tax_revenue_national_currency!V18 = "","", tax_revenue_national_currency!V18/dwellings_national_currency!V18)</f>
        <v>6.3261550334674016E-4</v>
      </c>
      <c r="W18" s="49">
        <f>IF(tax_revenue_national_currency!W18 = "","", tax_revenue_national_currency!W18/dwellings_national_currency!W18)</f>
        <v>6.0787519730462426E-4</v>
      </c>
      <c r="X18" s="49">
        <f>IF(tax_revenue_national_currency!X18 = "","", tax_revenue_national_currency!X18/dwellings_national_currency!X18)</f>
        <v>8.6422653767966409E-4</v>
      </c>
      <c r="Y18" s="49">
        <f>IF(tax_revenue_national_currency!Y18 = "","", tax_revenue_national_currency!Y18/dwellings_national_currency!Y18)</f>
        <v>1.1683307286674616E-3</v>
      </c>
      <c r="Z18" s="49">
        <f>IF(tax_revenue_national_currency!Z18 = "","", tax_revenue_national_currency!Z18/dwellings_national_currency!Z18)</f>
        <v>1.1706843543098605E-3</v>
      </c>
      <c r="AA18" s="49">
        <f>IF(tax_revenue_national_currency!AA18 = "","", tax_revenue_national_currency!AA18/dwellings_national_currency!AA18)</f>
        <v>1.1291309192219439E-3</v>
      </c>
    </row>
    <row r="19" spans="1:27" s="3" customFormat="1" x14ac:dyDescent="0.25">
      <c r="A19" s="4" t="s">
        <v>18</v>
      </c>
      <c r="B19" s="49">
        <f>IF(tax_revenue_national_currency!B19 = "","", tax_revenue_national_currency!B19/dwellings_national_currency!B19)</f>
        <v>6.6549998767592613E-4</v>
      </c>
      <c r="C19" s="49">
        <f>IF(tax_revenue_national_currency!C19 = "","", tax_revenue_national_currency!C19/dwellings_national_currency!C19)</f>
        <v>6.7314164823540734E-4</v>
      </c>
      <c r="D19" s="49">
        <f>IF(tax_revenue_national_currency!D19 = "","", tax_revenue_national_currency!D19/dwellings_national_currency!D19)</f>
        <v>6.8740870353156225E-4</v>
      </c>
      <c r="E19" s="49">
        <f>IF(tax_revenue_national_currency!E19 = "","", tax_revenue_national_currency!E19/dwellings_national_currency!E19)</f>
        <v>7.1068369283343541E-4</v>
      </c>
      <c r="F19" s="49">
        <f>IF(tax_revenue_national_currency!F19 = "","", tax_revenue_national_currency!F19/dwellings_national_currency!F19)</f>
        <v>6.7911962728746476E-4</v>
      </c>
      <c r="G19" s="49">
        <f>IF(tax_revenue_national_currency!G19 = "","", tax_revenue_national_currency!G19/dwellings_national_currency!G19)</f>
        <v>6.7864913839544953E-4</v>
      </c>
      <c r="H19" s="49">
        <f>IF(tax_revenue_national_currency!H19 = "","", tax_revenue_national_currency!H19/dwellings_national_currency!H19)</f>
        <v>6.6548653720735224E-4</v>
      </c>
      <c r="I19" s="49">
        <f>IF(tax_revenue_national_currency!I19 = "","", tax_revenue_national_currency!I19/dwellings_national_currency!I19)</f>
        <v>6.4284290847845514E-4</v>
      </c>
      <c r="J19" s="49">
        <f>IF(tax_revenue_national_currency!J19 = "","", tax_revenue_national_currency!J19/dwellings_national_currency!J19)</f>
        <v>6.4138888715914541E-4</v>
      </c>
      <c r="K19" s="49">
        <f>IF(tax_revenue_national_currency!K19 = "","", tax_revenue_national_currency!K19/dwellings_national_currency!K19)</f>
        <v>6.6855294103601831E-4</v>
      </c>
      <c r="L19" s="49">
        <f>IF(tax_revenue_national_currency!L19 = "","", tax_revenue_national_currency!L19/dwellings_national_currency!L19)</f>
        <v>8.0575112005120233E-4</v>
      </c>
      <c r="M19" s="49">
        <f>IF(tax_revenue_national_currency!M19 = "","", tax_revenue_national_currency!M19/dwellings_national_currency!M19)</f>
        <v>7.7170977191085119E-4</v>
      </c>
      <c r="N19" s="49">
        <f>IF(tax_revenue_national_currency!N19 = "","", tax_revenue_national_currency!N19/dwellings_national_currency!N19)</f>
        <v>7.5316430102309031E-4</v>
      </c>
      <c r="O19" s="49">
        <f>IF(tax_revenue_national_currency!O19 = "","", tax_revenue_national_currency!O19/dwellings_national_currency!O19)</f>
        <v>7.1074534742354809E-4</v>
      </c>
      <c r="P19" s="49">
        <f>IF(tax_revenue_national_currency!P19 = "","", tax_revenue_national_currency!P19/dwellings_national_currency!P19)</f>
        <v>7.1485091536884501E-4</v>
      </c>
      <c r="Q19" s="49">
        <f>IF(tax_revenue_national_currency!Q19 = "","", tax_revenue_national_currency!Q19/dwellings_national_currency!Q19)</f>
        <v>7.1081937289935323E-4</v>
      </c>
      <c r="R19" s="49">
        <f>IF(tax_revenue_national_currency!R19 = "","", tax_revenue_national_currency!R19/dwellings_national_currency!R19)</f>
        <v>7.0514211325667169E-4</v>
      </c>
      <c r="S19" s="49">
        <f>IF(tax_revenue_national_currency!S19 = "","", tax_revenue_national_currency!S19/dwellings_national_currency!S19)</f>
        <v>7.2778467118449945E-4</v>
      </c>
      <c r="T19" s="49">
        <f>IF(tax_revenue_national_currency!T19 = "","", tax_revenue_national_currency!T19/dwellings_national_currency!T19)</f>
        <v>6.8337389283938048E-4</v>
      </c>
      <c r="U19" s="49">
        <f>IF(tax_revenue_national_currency!U19 = "","", tax_revenue_national_currency!U19/dwellings_national_currency!U19)</f>
        <v>6.8008754318375027E-4</v>
      </c>
      <c r="V19" s="49">
        <f>IF(tax_revenue_national_currency!V19 = "","", tax_revenue_national_currency!V19/dwellings_national_currency!V19)</f>
        <v>6.8222745532622246E-4</v>
      </c>
      <c r="W19" s="49">
        <f>IF(tax_revenue_national_currency!W19 = "","", tax_revenue_national_currency!W19/dwellings_national_currency!W19)</f>
        <v>6.6400180608491247E-4</v>
      </c>
      <c r="X19" s="49">
        <f>IF(tax_revenue_national_currency!X19 = "","", tax_revenue_national_currency!X19/dwellings_national_currency!X19)</f>
        <v>6.6036777405262628E-4</v>
      </c>
      <c r="Y19" s="49">
        <f>IF(tax_revenue_national_currency!Y19 = "","", tax_revenue_national_currency!Y19/dwellings_national_currency!Y19)</f>
        <v>6.3333495570914045E-4</v>
      </c>
      <c r="Z19" s="49">
        <f>IF(tax_revenue_national_currency!Z19 = "","", tax_revenue_national_currency!Z19/dwellings_national_currency!Z19)</f>
        <v>5.9749327533909456E-4</v>
      </c>
      <c r="AA19" s="49">
        <f>IF(tax_revenue_national_currency!AA19 = "","", tax_revenue_national_currency!AA19/dwellings_national_currency!AA19)</f>
        <v>5.7837432407916367E-4</v>
      </c>
    </row>
    <row r="20" spans="1:27" s="3" customFormat="1" x14ac:dyDescent="0.25">
      <c r="A20" s="5" t="s">
        <v>19</v>
      </c>
      <c r="B20" s="49" t="str">
        <f>IF(tax_revenue_national_currency!B20 = "","", tax_revenue_national_currency!B20/dwellings_national_currency!B20)</f>
        <v/>
      </c>
      <c r="C20" s="49" t="str">
        <f>IF(tax_revenue_national_currency!C20 = "","", tax_revenue_national_currency!C20/dwellings_national_currency!C20)</f>
        <v/>
      </c>
      <c r="D20" s="49" t="str">
        <f>IF(tax_revenue_national_currency!D20 = "","", tax_revenue_national_currency!D20/dwellings_national_currency!D20)</f>
        <v/>
      </c>
      <c r="E20" s="49" t="str">
        <f>IF(tax_revenue_national_currency!E20 = "","", tax_revenue_national_currency!E20/dwellings_national_currency!E20)</f>
        <v/>
      </c>
      <c r="F20" s="49" t="str">
        <f>IF(tax_revenue_national_currency!F20 = "","", tax_revenue_national_currency!F20/dwellings_national_currency!F20)</f>
        <v/>
      </c>
      <c r="G20" s="49" t="str">
        <f>IF(tax_revenue_national_currency!G20 = "","", tax_revenue_national_currency!G20/dwellings_national_currency!G20)</f>
        <v/>
      </c>
      <c r="H20" s="49" t="str">
        <f>IF(tax_revenue_national_currency!H20 = "","", tax_revenue_national_currency!H20/dwellings_national_currency!H20)</f>
        <v/>
      </c>
      <c r="I20" s="49" t="str">
        <f>IF(tax_revenue_national_currency!I20 = "","", tax_revenue_national_currency!I20/dwellings_national_currency!I20)</f>
        <v/>
      </c>
      <c r="J20" s="49" t="str">
        <f>IF(tax_revenue_national_currency!J20 = "","", tax_revenue_national_currency!J20/dwellings_national_currency!J20)</f>
        <v/>
      </c>
      <c r="K20" s="49" t="str">
        <f>IF(tax_revenue_national_currency!K20 = "","", tax_revenue_national_currency!K20/dwellings_national_currency!K20)</f>
        <v/>
      </c>
      <c r="L20" s="49" t="str">
        <f>IF(tax_revenue_national_currency!L20 = "","", tax_revenue_national_currency!L20/dwellings_national_currency!L20)</f>
        <v/>
      </c>
      <c r="M20" s="49" t="str">
        <f>IF(tax_revenue_national_currency!M20 = "","", tax_revenue_national_currency!M20/dwellings_national_currency!M20)</f>
        <v/>
      </c>
      <c r="N20" s="49" t="str">
        <f>IF(tax_revenue_national_currency!N20 = "","", tax_revenue_national_currency!N20/dwellings_national_currency!N20)</f>
        <v/>
      </c>
      <c r="O20" s="49" t="str">
        <f>IF(tax_revenue_national_currency!O20 = "","", tax_revenue_national_currency!O20/dwellings_national_currency!O20)</f>
        <v/>
      </c>
      <c r="P20" s="49" t="str">
        <f>IF(tax_revenue_national_currency!P20 = "","", tax_revenue_national_currency!P20/dwellings_national_currency!P20)</f>
        <v/>
      </c>
      <c r="Q20" s="49" t="str">
        <f>IF(tax_revenue_national_currency!Q20 = "","", tax_revenue_national_currency!Q20/dwellings_national_currency!Q20)</f>
        <v/>
      </c>
      <c r="R20" s="49" t="str">
        <f>IF(tax_revenue_national_currency!R20 = "","", tax_revenue_national_currency!R20/dwellings_national_currency!R20)</f>
        <v/>
      </c>
      <c r="S20" s="49" t="str">
        <f>IF(tax_revenue_national_currency!S20 = "","", tax_revenue_national_currency!S20/dwellings_national_currency!S20)</f>
        <v/>
      </c>
      <c r="T20" s="49" t="str">
        <f>IF(tax_revenue_national_currency!T20 = "","", tax_revenue_national_currency!T20/dwellings_national_currency!T20)</f>
        <v/>
      </c>
      <c r="U20" s="49" t="str">
        <f>IF(tax_revenue_national_currency!U20 = "","", tax_revenue_national_currency!U20/dwellings_national_currency!U20)</f>
        <v/>
      </c>
      <c r="V20" s="49" t="str">
        <f>IF(tax_revenue_national_currency!V20 = "","", tax_revenue_national_currency!V20/dwellings_national_currency!V20)</f>
        <v/>
      </c>
      <c r="W20" s="49" t="str">
        <f>IF(tax_revenue_national_currency!W20 = "","", tax_revenue_national_currency!W20/dwellings_national_currency!W20)</f>
        <v/>
      </c>
      <c r="X20" s="49" t="str">
        <f>IF(tax_revenue_national_currency!X20 = "","", tax_revenue_national_currency!X20/dwellings_national_currency!X20)</f>
        <v/>
      </c>
    </row>
    <row r="21" spans="1:27" s="3" customFormat="1" x14ac:dyDescent="0.25">
      <c r="A21" s="4" t="s">
        <v>20</v>
      </c>
      <c r="B21" s="49">
        <f>IF(tax_revenue_national_currency!B21 = "","", tax_revenue_national_currency!B21/dwellings_national_currency!B21)</f>
        <v>4.4602125299750021E-3</v>
      </c>
      <c r="C21" s="49">
        <f>IF(tax_revenue_national_currency!C21 = "","", tax_revenue_national_currency!C21/dwellings_national_currency!C21)</f>
        <v>4.4157057976405064E-3</v>
      </c>
      <c r="D21" s="49">
        <f>IF(tax_revenue_national_currency!D21 = "","", tax_revenue_national_currency!D21/dwellings_national_currency!D21)</f>
        <v>4.4403986144033554E-3</v>
      </c>
      <c r="E21" s="49">
        <f>IF(tax_revenue_national_currency!E21 = "","", tax_revenue_national_currency!E21/dwellings_national_currency!E21)</f>
        <v>4.5098188999323809E-3</v>
      </c>
      <c r="F21" s="49">
        <f>IF(tax_revenue_national_currency!F21 = "","", tax_revenue_national_currency!F21/dwellings_national_currency!F21)</f>
        <v>4.342680811648356E-3</v>
      </c>
      <c r="G21" s="49">
        <f>IF(tax_revenue_national_currency!G21 = "","", tax_revenue_national_currency!G21/dwellings_national_currency!G21)</f>
        <v>4.3351872700082335E-3</v>
      </c>
      <c r="H21" s="49">
        <f>IF(tax_revenue_national_currency!H21 = "","", tax_revenue_national_currency!H21/dwellings_national_currency!H21)</f>
        <v>4.2513559414890699E-3</v>
      </c>
      <c r="I21" s="49">
        <f>IF(tax_revenue_national_currency!I21 = "","", tax_revenue_national_currency!I21/dwellings_national_currency!I21)</f>
        <v>4.1757319135710281E-3</v>
      </c>
      <c r="J21" s="49">
        <f>IF(tax_revenue_national_currency!J21 = "","", tax_revenue_national_currency!J21/dwellings_national_currency!J21)</f>
        <v>4.240929957891609E-3</v>
      </c>
      <c r="K21" s="49">
        <f>IF(tax_revenue_national_currency!K21 = "","", tax_revenue_national_currency!K21/dwellings_national_currency!K21)</f>
        <v>4.3181595779697357E-3</v>
      </c>
      <c r="L21" s="49">
        <f>IF(tax_revenue_national_currency!L21 = "","", tax_revenue_national_currency!L21/dwellings_national_currency!L21)</f>
        <v>4.3528238416417333E-3</v>
      </c>
      <c r="M21" s="49">
        <f>IF(tax_revenue_national_currency!M21 = "","", tax_revenue_national_currency!M21/dwellings_national_currency!M21)</f>
        <v>2.4878187319422916E-3</v>
      </c>
      <c r="N21" s="49">
        <f>IF(tax_revenue_national_currency!N21 = "","", tax_revenue_national_currency!N21/dwellings_national_currency!N21)</f>
        <v>2.4840510909704288E-3</v>
      </c>
      <c r="O21" s="49">
        <f>IF(tax_revenue_national_currency!O21 = "","", tax_revenue_national_currency!O21/dwellings_national_currency!O21)</f>
        <v>2.5517993769595452E-3</v>
      </c>
      <c r="P21" s="49">
        <f>IF(tax_revenue_national_currency!P21 = "","", tax_revenue_national_currency!P21/dwellings_national_currency!P21)</f>
        <v>2.6936836396965918E-3</v>
      </c>
      <c r="Q21" s="49">
        <f>IF(tax_revenue_national_currency!Q21 = "","", tax_revenue_national_currency!Q21/dwellings_national_currency!Q21)</f>
        <v>2.7576263510091198E-3</v>
      </c>
      <c r="R21" s="49">
        <f>IF(tax_revenue_national_currency!R21 = "","", tax_revenue_national_currency!R21/dwellings_national_currency!R21)</f>
        <v>2.9797614819548224E-3</v>
      </c>
      <c r="S21" s="49">
        <f>IF(tax_revenue_national_currency!S21 = "","", tax_revenue_national_currency!S21/dwellings_national_currency!S21)</f>
        <v>3.0599823548462749E-3</v>
      </c>
      <c r="T21" s="49">
        <f>IF(tax_revenue_national_currency!T21 = "","", tax_revenue_national_currency!T21/dwellings_national_currency!T21)</f>
        <v>3.9816406860585735E-3</v>
      </c>
      <c r="U21" s="49">
        <f>IF(tax_revenue_national_currency!U21 = "","", tax_revenue_national_currency!U21/dwellings_national_currency!U21)</f>
        <v>5.8355460872532251E-3</v>
      </c>
      <c r="V21" s="49">
        <f>IF(tax_revenue_national_currency!V21 = "","", tax_revenue_national_currency!V21/dwellings_national_currency!V21)</f>
        <v>5.5692599479249634E-3</v>
      </c>
      <c r="W21" s="49">
        <f>IF(tax_revenue_national_currency!W21 = "","", tax_revenue_national_currency!W21/dwellings_national_currency!W21)</f>
        <v>5.8109279240907696E-3</v>
      </c>
      <c r="X21" s="49">
        <f>IF(tax_revenue_national_currency!X21 = "","", tax_revenue_national_currency!X21/dwellings_national_currency!X21)</f>
        <v>6.0285241149695586E-3</v>
      </c>
      <c r="Y21" s="49">
        <f>IF(tax_revenue_national_currency!Y21 = "","", tax_revenue_national_currency!Y21/dwellings_national_currency!Y21)</f>
        <v>6.1450855655167157E-3</v>
      </c>
      <c r="Z21" s="49">
        <f>IF(tax_revenue_national_currency!Z21 = "","", tax_revenue_national_currency!Z21/dwellings_national_currency!Z21)</f>
        <v>5.5129649509459916E-3</v>
      </c>
      <c r="AA21" s="49">
        <f>IF(tax_revenue_national_currency!AA21 = "","", tax_revenue_national_currency!AA21/dwellings_national_currency!AA21)</f>
        <v>5.5414000823137645E-3</v>
      </c>
    </row>
    <row r="22" spans="1:27" s="3" customFormat="1" x14ac:dyDescent="0.25">
      <c r="A22" s="5" t="s">
        <v>21</v>
      </c>
      <c r="B22" s="49">
        <f>IF(tax_revenue_national_currency!B22 = "","", tax_revenue_national_currency!B22/dwellings_national_currency!B22)</f>
        <v>6.5647840531561459E-3</v>
      </c>
      <c r="C22" s="49">
        <f>IF(tax_revenue_national_currency!C22 = "","", tax_revenue_national_currency!C22/dwellings_national_currency!C22)</f>
        <v>6.9198197822368697E-3</v>
      </c>
      <c r="D22" s="49">
        <f>IF(tax_revenue_national_currency!D22 = "","", tax_revenue_national_currency!D22/dwellings_national_currency!D22)</f>
        <v>7.5110086724124014E-3</v>
      </c>
      <c r="E22" s="49">
        <f>IF(tax_revenue_national_currency!E22 = "","", tax_revenue_national_currency!E22/dwellings_national_currency!E22)</f>
        <v>7.5812665356706326E-3</v>
      </c>
      <c r="F22" s="49">
        <f>IF(tax_revenue_national_currency!F22 = "","", tax_revenue_national_currency!F22/dwellings_national_currency!F22)</f>
        <v>7.667324670206515E-3</v>
      </c>
      <c r="G22" s="49">
        <f>IF(tax_revenue_national_currency!G22 = "","", tax_revenue_national_currency!G22/dwellings_national_currency!G22)</f>
        <v>7.583611905107957E-3</v>
      </c>
      <c r="H22" s="49">
        <f>IF(tax_revenue_national_currency!H22 = "","", tax_revenue_national_currency!H22/dwellings_national_currency!H22)</f>
        <v>8.8191162828343203E-3</v>
      </c>
      <c r="I22" s="49">
        <f>IF(tax_revenue_national_currency!I22 = "","", tax_revenue_national_currency!I22/dwellings_national_currency!I22)</f>
        <v>9.2151932159854049E-3</v>
      </c>
      <c r="J22" s="49">
        <f>IF(tax_revenue_national_currency!J22 = "","", tax_revenue_national_currency!J22/dwellings_national_currency!J22)</f>
        <v>8.4582863997425366E-3</v>
      </c>
      <c r="K22" s="49">
        <f>IF(tax_revenue_national_currency!K22 = "","", tax_revenue_national_currency!K22/dwellings_national_currency!K22)</f>
        <v>8.2212377934424118E-3</v>
      </c>
      <c r="L22" s="49">
        <f>IF(tax_revenue_national_currency!L22 = "","", tax_revenue_national_currency!L22/dwellings_national_currency!L22)</f>
        <v>1.0423780970756804E-2</v>
      </c>
      <c r="M22" s="49">
        <f>IF(tax_revenue_national_currency!M22 = "","", tax_revenue_national_currency!M22/dwellings_national_currency!M22)</f>
        <v>8.3393102138432044E-3</v>
      </c>
      <c r="N22" s="49">
        <f>IF(tax_revenue_national_currency!N22 = "","", tax_revenue_national_currency!N22/dwellings_national_currency!N22)</f>
        <v>8.3063199760903053E-3</v>
      </c>
      <c r="O22" s="49">
        <f>IF(tax_revenue_national_currency!O22 = "","", tax_revenue_national_currency!O22/dwellings_national_currency!O22)</f>
        <v>8.9804924101791646E-3</v>
      </c>
      <c r="P22" s="49">
        <f>IF(tax_revenue_national_currency!P22 = "","", tax_revenue_national_currency!P22/dwellings_national_currency!P22)</f>
        <v>9.5069459379887363E-3</v>
      </c>
      <c r="Q22" s="49">
        <f>IF(tax_revenue_national_currency!Q22 = "","", tax_revenue_national_currency!Q22/dwellings_national_currency!Q22)</f>
        <v>8.8053013520148771E-3</v>
      </c>
      <c r="R22" s="49">
        <f>IF(tax_revenue_national_currency!R22 = "","", tax_revenue_national_currency!R22/dwellings_national_currency!R22)</f>
        <v>9.3465038382343178E-3</v>
      </c>
      <c r="S22" s="49">
        <f>IF(tax_revenue_national_currency!S22 = "","", tax_revenue_national_currency!S22/dwellings_national_currency!S22)</f>
        <v>1.0917999840260635E-2</v>
      </c>
      <c r="T22" s="49">
        <f>IF(tax_revenue_national_currency!T22 = "","", tax_revenue_national_currency!T22/dwellings_national_currency!T22)</f>
        <v>1.0936611476399074E-2</v>
      </c>
      <c r="U22" s="49">
        <f>IF(tax_revenue_national_currency!U22 = "","", tax_revenue_national_currency!U22/dwellings_national_currency!U22)</f>
        <v>1.1008365606203224E-2</v>
      </c>
      <c r="V22" s="49">
        <f>IF(tax_revenue_national_currency!V22 = "","", tax_revenue_national_currency!V22/dwellings_national_currency!V22)</f>
        <v>1.1017073183040873E-2</v>
      </c>
      <c r="W22" s="49">
        <f>IF(tax_revenue_national_currency!W22 = "","", tax_revenue_national_currency!W22/dwellings_national_currency!W22)</f>
        <v>1.1185516363660343E-2</v>
      </c>
      <c r="X22" s="49">
        <f>IF(tax_revenue_national_currency!X22 = "","", tax_revenue_national_currency!X22/dwellings_national_currency!X22)</f>
        <v>1.1146777947195249E-2</v>
      </c>
      <c r="Y22" s="49">
        <f>IF(tax_revenue_national_currency!Y22 = "","", tax_revenue_national_currency!Y22/dwellings_national_currency!Y22)</f>
        <v>1.1007704008576074E-2</v>
      </c>
      <c r="Z22" s="49">
        <f>IF(tax_revenue_national_currency!Z22 = "","", tax_revenue_national_currency!Z22/dwellings_national_currency!Z22)</f>
        <v>1.0841799540433673E-2</v>
      </c>
      <c r="AA22" s="49">
        <f>IF(tax_revenue_national_currency!AA22 = "","", tax_revenue_national_currency!AA22/dwellings_national_currency!AA22)</f>
        <v>1.0174611876406984E-2</v>
      </c>
    </row>
    <row r="23" spans="1:27" s="3" customFormat="1" x14ac:dyDescent="0.25">
      <c r="A23" s="4" t="s">
        <v>22</v>
      </c>
      <c r="B23" s="49">
        <f>IF(tax_revenue_national_currency!B23 = "","", tax_revenue_national_currency!B23/dwellings_national_currency!B23)</f>
        <v>1.3334634007910466E-3</v>
      </c>
      <c r="C23" s="49">
        <f>IF(tax_revenue_national_currency!C23 = "","", tax_revenue_national_currency!C23/dwellings_national_currency!C23)</f>
        <v>1.2970377821656456E-3</v>
      </c>
      <c r="D23" s="49">
        <f>IF(tax_revenue_national_currency!D23 = "","", tax_revenue_national_currency!D23/dwellings_national_currency!D23)</f>
        <v>1.3376634524592979E-3</v>
      </c>
      <c r="E23" s="49">
        <f>IF(tax_revenue_national_currency!E23 = "","", tax_revenue_national_currency!E23/dwellings_national_currency!E23)</f>
        <v>1.5111377418597228E-3</v>
      </c>
      <c r="F23" s="49">
        <f>IF(tax_revenue_national_currency!F23 = "","", tax_revenue_national_currency!F23/dwellings_national_currency!F23)</f>
        <v>1.6352874618693338E-3</v>
      </c>
      <c r="G23" s="49">
        <f>IF(tax_revenue_national_currency!G23 = "","", tax_revenue_national_currency!G23/dwellings_national_currency!G23)</f>
        <v>1.6953271931450557E-3</v>
      </c>
      <c r="H23" s="49">
        <f>IF(tax_revenue_national_currency!H23 = "","", tax_revenue_national_currency!H23/dwellings_national_currency!H23)</f>
        <v>1.6833835241388605E-3</v>
      </c>
      <c r="I23" s="49">
        <f>IF(tax_revenue_national_currency!I23 = "","", tax_revenue_national_currency!I23/dwellings_national_currency!I23)</f>
        <v>2.0444241117843526E-3</v>
      </c>
      <c r="J23" s="49">
        <f>IF(tax_revenue_national_currency!J23 = "","", tax_revenue_national_currency!J23/dwellings_national_currency!J23)</f>
        <v>2.6516244448363036E-3</v>
      </c>
      <c r="K23" s="49">
        <f>IF(tax_revenue_national_currency!K23 = "","", tax_revenue_national_currency!K23/dwellings_national_currency!K23)</f>
        <v>2.0577387311310875E-3</v>
      </c>
      <c r="L23" s="49">
        <f>IF(tax_revenue_national_currency!L23 = "","", tax_revenue_national_currency!L23/dwellings_national_currency!L23)</f>
        <v>2.0867550827181561E-3</v>
      </c>
      <c r="M23" s="49">
        <f>IF(tax_revenue_national_currency!M23 = "","", tax_revenue_national_currency!M23/dwellings_national_currency!M23)</f>
        <v>2.2379386742988699E-3</v>
      </c>
      <c r="N23" s="49">
        <f>IF(tax_revenue_national_currency!N23 = "","", tax_revenue_national_currency!N23/dwellings_national_currency!N23)</f>
        <v>2.424453987205782E-3</v>
      </c>
      <c r="O23" s="49">
        <f>IF(tax_revenue_national_currency!O23 = "","", tax_revenue_national_currency!O23/dwellings_national_currency!O23)</f>
        <v>2.5243267904910107E-3</v>
      </c>
      <c r="P23" s="49">
        <f>IF(tax_revenue_national_currency!P23 = "","", tax_revenue_national_currency!P23/dwellings_national_currency!P23)</f>
        <v>2.5274134815966927E-3</v>
      </c>
      <c r="Q23" s="49">
        <f>IF(tax_revenue_national_currency!Q23 = "","", tax_revenue_national_currency!Q23/dwellings_national_currency!Q23)</f>
        <v>2.5327748162570218E-3</v>
      </c>
      <c r="R23" s="49">
        <f>IF(tax_revenue_national_currency!R23 = "","", tax_revenue_national_currency!R23/dwellings_national_currency!R23)</f>
        <v>2.8915331554094066E-3</v>
      </c>
      <c r="S23" s="49">
        <f>IF(tax_revenue_national_currency!S23 = "","", tax_revenue_national_currency!S23/dwellings_national_currency!S23)</f>
        <v>2.9536840918903411E-3</v>
      </c>
      <c r="T23" s="49">
        <f>IF(tax_revenue_national_currency!T23 = "","", tax_revenue_national_currency!T23/dwellings_national_currency!T23)</f>
        <v>3.7323672666102273E-3</v>
      </c>
      <c r="U23" s="49">
        <f>IF(tax_revenue_national_currency!U23 = "","", tax_revenue_national_currency!U23/dwellings_national_currency!U23)</f>
        <v>3.8081453401167943E-3</v>
      </c>
      <c r="V23" s="49">
        <f>IF(tax_revenue_national_currency!V23 = "","", tax_revenue_national_currency!V23/dwellings_national_currency!V23)</f>
        <v>3.9854643234582213E-3</v>
      </c>
      <c r="W23" s="49">
        <f>IF(tax_revenue_national_currency!W23 = "","", tax_revenue_national_currency!W23/dwellings_national_currency!W23)</f>
        <v>3.7756580984319695E-3</v>
      </c>
      <c r="X23" s="49">
        <f>IF(tax_revenue_national_currency!X23 = "","", tax_revenue_national_currency!X23/dwellings_national_currency!X23)</f>
        <v>3.6288881012367202E-3</v>
      </c>
      <c r="Y23" s="49">
        <f>IF(tax_revenue_national_currency!Y23 = "","", tax_revenue_national_currency!Y23/dwellings_national_currency!Y23)</f>
        <v>3.5609881186426193E-3</v>
      </c>
      <c r="Z23" s="49">
        <f>IF(tax_revenue_national_currency!Z23 = "","", tax_revenue_national_currency!Z23/dwellings_national_currency!Z23)</f>
        <v>3.3714110527578579E-3</v>
      </c>
      <c r="AA23" s="49">
        <f>IF(tax_revenue_national_currency!AA23 = "","", tax_revenue_national_currency!AA23/dwellings_national_currency!AA23)</f>
        <v>3.0479989092498422E-3</v>
      </c>
    </row>
    <row r="24" spans="1:27" s="3" customFormat="1" x14ac:dyDescent="0.25">
      <c r="A24" s="5" t="s">
        <v>23</v>
      </c>
      <c r="B24" s="49" t="str">
        <f>IF(tax_revenue_national_currency!B24 = "","", tax_revenue_national_currency!B24/dwellings_national_currency!B24)</f>
        <v/>
      </c>
      <c r="C24" s="49" t="str">
        <f>IF(tax_revenue_national_currency!C24 = "","", tax_revenue_national_currency!C24/dwellings_national_currency!C24)</f>
        <v/>
      </c>
      <c r="D24" s="49" t="str">
        <f>IF(tax_revenue_national_currency!D24 = "","", tax_revenue_national_currency!D24/dwellings_national_currency!D24)</f>
        <v/>
      </c>
      <c r="E24" s="49" t="str">
        <f>IF(tax_revenue_national_currency!E24 = "","", tax_revenue_national_currency!E24/dwellings_national_currency!E24)</f>
        <v/>
      </c>
      <c r="F24" s="49" t="str">
        <f>IF(tax_revenue_national_currency!F24 = "","", tax_revenue_national_currency!F24/dwellings_national_currency!F24)</f>
        <v/>
      </c>
      <c r="G24" s="49" t="str">
        <f>IF(tax_revenue_national_currency!G24 = "","", tax_revenue_national_currency!G24/dwellings_national_currency!G24)</f>
        <v/>
      </c>
      <c r="H24" s="49">
        <f>IF(tax_revenue_national_currency!H24 = "","", tax_revenue_national_currency!H24/dwellings_national_currency!H24)</f>
        <v>8.6296800749642404E-4</v>
      </c>
      <c r="I24" s="49">
        <f>IF(tax_revenue_national_currency!I24 = "","", tax_revenue_national_currency!I24/dwellings_national_currency!I24)</f>
        <v>8.6403030024066599E-4</v>
      </c>
      <c r="J24" s="49">
        <f>IF(tax_revenue_national_currency!J24 = "","", tax_revenue_national_currency!J24/dwellings_national_currency!J24)</f>
        <v>9.4767231002223736E-4</v>
      </c>
      <c r="K24" s="49">
        <f>IF(tax_revenue_national_currency!K24 = "","", tax_revenue_national_currency!K24/dwellings_national_currency!K24)</f>
        <v>9.846071106651747E-4</v>
      </c>
      <c r="L24" s="49">
        <f>IF(tax_revenue_national_currency!L24 = "","", tax_revenue_national_currency!L24/dwellings_national_currency!L24)</f>
        <v>1.0767772384566417E-3</v>
      </c>
      <c r="M24" s="49">
        <f>IF(tax_revenue_national_currency!M24 = "","", tax_revenue_national_currency!M24/dwellings_national_currency!M24)</f>
        <v>1.3306602325812772E-3</v>
      </c>
      <c r="N24" s="49">
        <f>IF(tax_revenue_national_currency!N24 = "","", tax_revenue_national_currency!N24/dwellings_national_currency!N24)</f>
        <v>1.7706319617048698E-3</v>
      </c>
      <c r="O24" s="49">
        <f>IF(tax_revenue_national_currency!O24 = "","", tax_revenue_national_currency!O24/dwellings_national_currency!O24)</f>
        <v>2.2916531422631677E-3</v>
      </c>
      <c r="P24" s="49">
        <f>IF(tax_revenue_national_currency!P24 = "","", tax_revenue_national_currency!P24/dwellings_national_currency!P24)</f>
        <v>2.5787957333628449E-3</v>
      </c>
      <c r="Q24" s="49">
        <f>IF(tax_revenue_national_currency!Q24 = "","", tax_revenue_national_currency!Q24/dwellings_national_currency!Q24)</f>
        <v>2.8001318200480919E-3</v>
      </c>
      <c r="R24" s="49">
        <f>IF(tax_revenue_national_currency!R24 = "","", tax_revenue_national_currency!R24/dwellings_national_currency!R24)</f>
        <v>2.4952911958755373E-3</v>
      </c>
      <c r="S24" s="49">
        <f>IF(tax_revenue_national_currency!S24 = "","", tax_revenue_national_currency!S24/dwellings_national_currency!S24)</f>
        <v>2.455863595583428E-3</v>
      </c>
      <c r="T24" s="49">
        <f>IF(tax_revenue_national_currency!T24 = "","", tax_revenue_national_currency!T24/dwellings_national_currency!T24)</f>
        <v>2.5882751716496755E-3</v>
      </c>
      <c r="U24" s="49">
        <f>IF(tax_revenue_national_currency!U24 = "","", tax_revenue_national_currency!U24/dwellings_national_currency!U24)</f>
        <v>4.3456649561364738E-3</v>
      </c>
      <c r="V24" s="49">
        <f>IF(tax_revenue_national_currency!V24 = "","", tax_revenue_national_currency!V24/dwellings_national_currency!V24)</f>
        <v>3.6652541913355817E-3</v>
      </c>
      <c r="W24" s="49">
        <f>IF(tax_revenue_national_currency!W24 = "","", tax_revenue_national_currency!W24/dwellings_national_currency!W24)</f>
        <v>3.4691860459469671E-3</v>
      </c>
      <c r="X24" s="49">
        <f>IF(tax_revenue_national_currency!X24 = "","", tax_revenue_national_currency!X24/dwellings_national_currency!X24)</f>
        <v>2.5861912330480529E-3</v>
      </c>
      <c r="Y24" s="49">
        <f>IF(tax_revenue_national_currency!Y24 = "","", tax_revenue_national_currency!Y24/dwellings_national_currency!Y24)</f>
        <v>2.5389934123337256E-3</v>
      </c>
      <c r="Z24" s="49">
        <f>IF(tax_revenue_national_currency!Z24 = "","", tax_revenue_national_currency!Z24/dwellings_national_currency!Z24)</f>
        <v>2.6252554263871447E-3</v>
      </c>
      <c r="AA24" s="49">
        <f>IF(tax_revenue_national_currency!AA24 = "","", tax_revenue_national_currency!AA24/dwellings_national_currency!AA24)</f>
        <v>2.5432832174343066E-3</v>
      </c>
    </row>
    <row r="25" spans="1:27" s="3" customFormat="1" x14ac:dyDescent="0.25">
      <c r="A25" s="5" t="s">
        <v>24</v>
      </c>
      <c r="B25" s="49" t="str">
        <f>IF(tax_revenue_national_currency!B25 = "","", tax_revenue_national_currency!B25/dwellings_national_currency!B25)</f>
        <v/>
      </c>
      <c r="C25" s="49" t="str">
        <f>IF(tax_revenue_national_currency!C25 = "","", tax_revenue_national_currency!C25/dwellings_national_currency!C25)</f>
        <v/>
      </c>
      <c r="D25" s="49" t="str">
        <f>IF(tax_revenue_national_currency!D25 = "","", tax_revenue_national_currency!D25/dwellings_national_currency!D25)</f>
        <v/>
      </c>
      <c r="E25" s="49" t="str">
        <f>IF(tax_revenue_national_currency!E25 = "","", tax_revenue_national_currency!E25/dwellings_national_currency!E25)</f>
        <v/>
      </c>
      <c r="F25" s="49" t="str">
        <f>IF(tax_revenue_national_currency!F25 = "","", tax_revenue_national_currency!F25/dwellings_national_currency!F25)</f>
        <v/>
      </c>
      <c r="G25" s="49" t="str">
        <f>IF(tax_revenue_national_currency!G25 = "","", tax_revenue_national_currency!G25/dwellings_national_currency!G25)</f>
        <v/>
      </c>
      <c r="H25" s="49">
        <f>IF(tax_revenue_national_currency!H25 = "","", tax_revenue_national_currency!H25/dwellings_national_currency!H25)</f>
        <v>1.1315125965669565E-3</v>
      </c>
      <c r="I25" s="49">
        <f>IF(tax_revenue_national_currency!I25 = "","", tax_revenue_national_currency!I25/dwellings_national_currency!I25)</f>
        <v>1.1924905033691563E-3</v>
      </c>
      <c r="J25" s="49">
        <f>IF(tax_revenue_national_currency!J25 = "","", tax_revenue_national_currency!J25/dwellings_national_currency!J25)</f>
        <v>1.21304718590108E-3</v>
      </c>
      <c r="K25" s="49">
        <f>IF(tax_revenue_national_currency!K25 = "","", tax_revenue_national_currency!K25/dwellings_national_currency!K25)</f>
        <v>1.1594385520617876E-3</v>
      </c>
      <c r="L25" s="49">
        <f>IF(tax_revenue_national_currency!L25 = "","", tax_revenue_national_currency!L25/dwellings_national_currency!L25)</f>
        <v>1.2787627372817321E-3</v>
      </c>
      <c r="M25" s="49">
        <f>IF(tax_revenue_national_currency!M25 = "","", tax_revenue_national_currency!M25/dwellings_national_currency!M25)</f>
        <v>1.132867976788098E-3</v>
      </c>
      <c r="N25" s="49">
        <f>IF(tax_revenue_national_currency!N25 = "","", tax_revenue_national_currency!N25/dwellings_national_currency!N25)</f>
        <v>9.4314675519532648E-4</v>
      </c>
      <c r="O25" s="49">
        <f>IF(tax_revenue_national_currency!O25 = "","", tax_revenue_national_currency!O25/dwellings_national_currency!O25)</f>
        <v>8.4061516020374541E-4</v>
      </c>
      <c r="P25" s="49">
        <f>IF(tax_revenue_national_currency!P25 = "","", tax_revenue_national_currency!P25/dwellings_national_currency!P25)</f>
        <v>9.7060956656881366E-4</v>
      </c>
      <c r="Q25" s="49">
        <f>IF(tax_revenue_national_currency!Q25 = "","", tax_revenue_national_currency!Q25/dwellings_national_currency!Q25)</f>
        <v>1.0501885247564812E-3</v>
      </c>
      <c r="R25" s="49">
        <f>IF(tax_revenue_national_currency!R25 = "","", tax_revenue_national_currency!R25/dwellings_national_currency!R25)</f>
        <v>1.1137800035385009E-3</v>
      </c>
      <c r="S25" s="49">
        <f>IF(tax_revenue_national_currency!S25 = "","", tax_revenue_national_currency!S25/dwellings_national_currency!S25)</f>
        <v>1.2322141859983406E-3</v>
      </c>
      <c r="T25" s="49">
        <f>IF(tax_revenue_national_currency!T25 = "","", tax_revenue_national_currency!T25/dwellings_national_currency!T25)</f>
        <v>1.2849153087979084E-3</v>
      </c>
      <c r="U25" s="49">
        <f>IF(tax_revenue_national_currency!U25 = "","", tax_revenue_national_currency!U25/dwellings_national_currency!U25)</f>
        <v>1.3119888270650953E-3</v>
      </c>
      <c r="V25" s="49">
        <f>IF(tax_revenue_national_currency!V25 = "","", tax_revenue_national_currency!V25/dwellings_national_currency!V25)</f>
        <v>1.3139783915689521E-3</v>
      </c>
      <c r="W25" s="49">
        <f>IF(tax_revenue_national_currency!W25 = "","", tax_revenue_national_currency!W25/dwellings_national_currency!W25)</f>
        <v>1.3161710740205428E-3</v>
      </c>
      <c r="X25" s="49">
        <f>IF(tax_revenue_national_currency!X25 = "","", tax_revenue_national_currency!X25/dwellings_national_currency!X25)</f>
        <v>1.2932075403690887E-3</v>
      </c>
      <c r="Y25" s="49">
        <f>IF(tax_revenue_national_currency!Y25 = "","", tax_revenue_national_currency!Y25/dwellings_national_currency!Y25)</f>
        <v>3.3269716985351912E-4</v>
      </c>
      <c r="Z25" s="49">
        <f>IF(tax_revenue_national_currency!Z25 = "","", tax_revenue_national_currency!Z25/dwellings_national_currency!Z25)</f>
        <v>3.4681242478594942E-4</v>
      </c>
      <c r="AA25" s="49">
        <f>IF(tax_revenue_national_currency!AA25 = "","", tax_revenue_national_currency!AA25/dwellings_national_currency!AA25)</f>
        <v>3.4715442793541813E-4</v>
      </c>
    </row>
    <row r="26" spans="1:27" s="3" customFormat="1" x14ac:dyDescent="0.25">
      <c r="A26" s="5" t="s">
        <v>25</v>
      </c>
      <c r="B26" s="49" t="str">
        <f>IF(tax_revenue_national_currency!B26 = "","", tax_revenue_national_currency!B26/dwellings_national_currency!B26)</f>
        <v/>
      </c>
      <c r="C26" s="49" t="str">
        <f>IF(tax_revenue_national_currency!C26 = "","", tax_revenue_national_currency!C26/dwellings_national_currency!C26)</f>
        <v/>
      </c>
      <c r="D26" s="49" t="str">
        <f>IF(tax_revenue_national_currency!D26 = "","", tax_revenue_national_currency!D26/dwellings_national_currency!D26)</f>
        <v/>
      </c>
      <c r="E26" s="49" t="str">
        <f>IF(tax_revenue_national_currency!E26 = "","", tax_revenue_national_currency!E26/dwellings_national_currency!E26)</f>
        <v/>
      </c>
      <c r="F26" s="49" t="str">
        <f>IF(tax_revenue_national_currency!F26 = "","", tax_revenue_national_currency!F26/dwellings_national_currency!F26)</f>
        <v/>
      </c>
      <c r="G26" s="49" t="str">
        <f>IF(tax_revenue_national_currency!G26 = "","", tax_revenue_national_currency!G26/dwellings_national_currency!G26)</f>
        <v/>
      </c>
      <c r="H26" s="49">
        <f>IF(tax_revenue_national_currency!H26 = "","", tax_revenue_national_currency!H26/dwellings_national_currency!H26)</f>
        <v>8.2386363636363636E-4</v>
      </c>
      <c r="I26" s="49">
        <f>IF(tax_revenue_national_currency!I26 = "","", tax_revenue_national_currency!I26/dwellings_national_currency!I26)</f>
        <v>9.1474884930958572E-4</v>
      </c>
      <c r="J26" s="49">
        <f>IF(tax_revenue_national_currency!J26 = "","", tax_revenue_national_currency!J26/dwellings_national_currency!J26)</f>
        <v>9.7835047238441089E-4</v>
      </c>
      <c r="K26" s="49">
        <f>IF(tax_revenue_national_currency!K26 = "","", tax_revenue_national_currency!K26/dwellings_national_currency!K26)</f>
        <v>1.0598666214851897E-3</v>
      </c>
      <c r="L26" s="49">
        <f>IF(tax_revenue_national_currency!L26 = "","", tax_revenue_national_currency!L26/dwellings_national_currency!L26)</f>
        <v>1.144387518994903E-3</v>
      </c>
      <c r="M26" s="49">
        <f>IF(tax_revenue_national_currency!M26 = "","", tax_revenue_national_currency!M26/dwellings_national_currency!M26)</f>
        <v>1.2062959010733787E-3</v>
      </c>
      <c r="N26" s="49">
        <f>IF(tax_revenue_national_currency!N26 = "","", tax_revenue_national_currency!N26/dwellings_national_currency!N26)</f>
        <v>1.1269461893634479E-3</v>
      </c>
      <c r="O26" s="49">
        <f>IF(tax_revenue_national_currency!O26 = "","", tax_revenue_national_currency!O26/dwellings_national_currency!O26)</f>
        <v>1.1151810242780247E-3</v>
      </c>
      <c r="P26" s="49">
        <f>IF(tax_revenue_national_currency!P26 = "","", tax_revenue_national_currency!P26/dwellings_national_currency!P26)</f>
        <v>1.2642106539933178E-3</v>
      </c>
      <c r="Q26" s="49">
        <f>IF(tax_revenue_national_currency!Q26 = "","", tax_revenue_national_currency!Q26/dwellings_national_currency!Q26)</f>
        <v>1.2324890145560487E-3</v>
      </c>
      <c r="R26" s="49">
        <f>IF(tax_revenue_national_currency!R26 = "","", tax_revenue_national_currency!R26/dwellings_national_currency!R26)</f>
        <v>1.2041136382082425E-3</v>
      </c>
      <c r="S26" s="49">
        <f>IF(tax_revenue_national_currency!S26 = "","", tax_revenue_national_currency!S26/dwellings_national_currency!S26)</f>
        <v>1.3941718110203486E-3</v>
      </c>
      <c r="T26" s="49">
        <f>IF(tax_revenue_national_currency!T26 = "","", tax_revenue_national_currency!T26/dwellings_national_currency!T26)</f>
        <v>1.5865790441271668E-3</v>
      </c>
      <c r="U26" s="49">
        <f>IF(tax_revenue_national_currency!U26 = "","", tax_revenue_national_currency!U26/dwellings_national_currency!U26)</f>
        <v>1.457172004226327E-3</v>
      </c>
      <c r="V26" s="49">
        <f>IF(tax_revenue_national_currency!V26 = "","", tax_revenue_national_currency!V26/dwellings_national_currency!V26)</f>
        <v>1.4718017463513358E-3</v>
      </c>
      <c r="W26" s="49">
        <f>IF(tax_revenue_national_currency!W26 = "","", tax_revenue_national_currency!W26/dwellings_national_currency!W26)</f>
        <v>1.6332999362419164E-3</v>
      </c>
      <c r="X26" s="49">
        <f>IF(tax_revenue_national_currency!X26 = "","", tax_revenue_national_currency!X26/dwellings_national_currency!X26)</f>
        <v>1.6368724008389462E-3</v>
      </c>
      <c r="Y26" s="49">
        <f>IF(tax_revenue_national_currency!Y26 = "","", tax_revenue_national_currency!Y26/dwellings_national_currency!Y26)</f>
        <v>1.6561015469568393E-3</v>
      </c>
      <c r="Z26" s="49">
        <f>IF(tax_revenue_national_currency!Z26 = "","", tax_revenue_national_currency!Z26/dwellings_national_currency!Z26)</f>
        <v>1.7527025630556037E-3</v>
      </c>
      <c r="AA26" s="49">
        <f>IF(tax_revenue_national_currency!AA26 = "","", tax_revenue_national_currency!AA26/dwellings_national_currency!AA26)</f>
        <v>1.8044569000587626E-3</v>
      </c>
    </row>
    <row r="27" spans="1:27" s="3" customFormat="1" x14ac:dyDescent="0.25">
      <c r="A27" s="4" t="s">
        <v>26</v>
      </c>
      <c r="B27" s="49">
        <f>IF(tax_revenue_national_currency!B27 = "","", tax_revenue_national_currency!B27/dwellings_national_currency!B27)</f>
        <v>2.9564628706826002E-3</v>
      </c>
      <c r="C27" s="49">
        <f>IF(tax_revenue_national_currency!C27 = "","", tax_revenue_national_currency!C27/dwellings_national_currency!C27)</f>
        <v>2.8829912629263726E-3</v>
      </c>
      <c r="D27" s="49">
        <f>IF(tax_revenue_national_currency!D27 = "","", tax_revenue_national_currency!D27/dwellings_national_currency!D27)</f>
        <v>3.0425338530032505E-3</v>
      </c>
      <c r="E27" s="49">
        <f>IF(tax_revenue_national_currency!E27 = "","", tax_revenue_national_currency!E27/dwellings_national_currency!E27)</f>
        <v>3.1523696286049887E-3</v>
      </c>
      <c r="F27" s="49">
        <f>IF(tax_revenue_national_currency!F27 = "","", tax_revenue_national_currency!F27/dwellings_national_currency!F27)</f>
        <v>3.0560768162210903E-3</v>
      </c>
      <c r="G27" s="49">
        <f>IF(tax_revenue_national_currency!G27 = "","", tax_revenue_national_currency!G27/dwellings_national_currency!G27)</f>
        <v>2.9070106313531662E-3</v>
      </c>
      <c r="H27" s="49">
        <f>IF(tax_revenue_national_currency!H27 = "","", tax_revenue_national_currency!H27/dwellings_national_currency!H27)</f>
        <v>2.8406095117578826E-3</v>
      </c>
      <c r="I27" s="49">
        <f>IF(tax_revenue_national_currency!I27 = "","", tax_revenue_national_currency!I27/dwellings_national_currency!I27)</f>
        <v>2.7029109183141328E-3</v>
      </c>
      <c r="J27" s="49">
        <f>IF(tax_revenue_national_currency!J27 = "","", tax_revenue_national_currency!J27/dwellings_national_currency!J27)</f>
        <v>2.5945093702048803E-3</v>
      </c>
      <c r="K27" s="49">
        <f>IF(tax_revenue_national_currency!K27 = "","", tax_revenue_national_currency!K27/dwellings_national_currency!K27)</f>
        <v>2.5515196289107307E-3</v>
      </c>
      <c r="L27" s="49">
        <f>IF(tax_revenue_national_currency!L27 = "","", tax_revenue_national_currency!L27/dwellings_national_currency!L27)</f>
        <v>3.0431789548961878E-3</v>
      </c>
      <c r="M27" s="49">
        <f>IF(tax_revenue_national_currency!M27 = "","", tax_revenue_national_currency!M27/dwellings_national_currency!M27)</f>
        <v>3.0734825108562104E-3</v>
      </c>
      <c r="N27" s="49">
        <f>IF(tax_revenue_national_currency!N27 = "","", tax_revenue_national_currency!N27/dwellings_national_currency!N27)</f>
        <v>3.1608907230180399E-3</v>
      </c>
      <c r="O27" s="49">
        <f>IF(tax_revenue_national_currency!O27 = "","", tax_revenue_national_currency!O27/dwellings_national_currency!O27)</f>
        <v>3.4526264096166278E-3</v>
      </c>
      <c r="P27" s="49">
        <f>IF(tax_revenue_national_currency!P27 = "","", tax_revenue_national_currency!P27/dwellings_national_currency!P27)</f>
        <v>3.9335589058579418E-3</v>
      </c>
      <c r="Q27" s="49">
        <f>IF(tax_revenue_national_currency!Q27 = "","", tax_revenue_national_currency!Q27/dwellings_national_currency!Q27)</f>
        <v>4.3916993783149356E-3</v>
      </c>
      <c r="R27" s="49">
        <f>IF(tax_revenue_national_currency!R27 = "","", tax_revenue_national_currency!R27/dwellings_national_currency!R27)</f>
        <v>5.0595464105417124E-3</v>
      </c>
      <c r="S27" s="49">
        <f>IF(tax_revenue_national_currency!S27 = "","", tax_revenue_national_currency!S27/dwellings_national_currency!S27)</f>
        <v>6.214166001043451E-3</v>
      </c>
      <c r="T27" s="49">
        <f>IF(tax_revenue_national_currency!T27 = "","", tax_revenue_national_currency!T27/dwellings_national_currency!T27)</f>
        <v>6.9215643689903789E-3</v>
      </c>
      <c r="U27" s="49">
        <f>IF(tax_revenue_national_currency!U27 = "","", tax_revenue_national_currency!U27/dwellings_national_currency!U27)</f>
        <v>7.0907067727100656E-3</v>
      </c>
      <c r="V27" s="49">
        <f>IF(tax_revenue_national_currency!V27 = "","", tax_revenue_national_currency!V27/dwellings_national_currency!V27)</f>
        <v>7.0106264525641483E-3</v>
      </c>
      <c r="W27" s="49">
        <f>IF(tax_revenue_national_currency!W27 = "","", tax_revenue_national_currency!W27/dwellings_national_currency!W27)</f>
        <v>6.9201340873504841E-3</v>
      </c>
      <c r="X27" s="49">
        <f>IF(tax_revenue_national_currency!X27 = "","", tax_revenue_national_currency!X27/dwellings_national_currency!X27)</f>
        <v>6.9504431274969658E-3</v>
      </c>
      <c r="Y27" s="49">
        <f>IF(tax_revenue_national_currency!Y27 = "","", tax_revenue_national_currency!Y27/dwellings_national_currency!Y27)</f>
        <v>6.7758003764894293E-3</v>
      </c>
      <c r="Z27" s="49">
        <f>IF(tax_revenue_national_currency!Z27 = "","", tax_revenue_national_currency!Z27/dwellings_national_currency!Z27)</f>
        <v>6.5230101398423262E-3</v>
      </c>
      <c r="AA27" s="49">
        <f>IF(tax_revenue_national_currency!AA27 = "","", tax_revenue_national_currency!AA27/dwellings_national_currency!AA27)</f>
        <v>6.2482377031740895E-3</v>
      </c>
    </row>
    <row r="28" spans="1:27" s="3" customFormat="1" x14ac:dyDescent="0.25">
      <c r="A28" s="4" t="s">
        <v>27</v>
      </c>
      <c r="B28" s="49">
        <f>IF(tax_revenue_national_currency!B28 = "","", tax_revenue_national_currency!B28/dwellings_national_currency!B28)</f>
        <v>1.2282477716400026E-2</v>
      </c>
      <c r="C28" s="49">
        <f>IF(tax_revenue_national_currency!C28 = "","", tax_revenue_national_currency!C28/dwellings_national_currency!C28)</f>
        <v>1.6128376614763181E-2</v>
      </c>
      <c r="D28" s="49">
        <f>IF(tax_revenue_national_currency!D28 = "","", tax_revenue_national_currency!D28/dwellings_national_currency!D28)</f>
        <v>1.4085012979008604E-2</v>
      </c>
      <c r="E28" s="49">
        <f>IF(tax_revenue_national_currency!E28 = "","", tax_revenue_national_currency!E28/dwellings_national_currency!E28)</f>
        <v>1.1678458334396504E-2</v>
      </c>
      <c r="F28" s="49">
        <f>IF(tax_revenue_national_currency!F28 = "","", tax_revenue_national_currency!F28/dwellings_national_currency!F28)</f>
        <v>1.1349082020538716E-2</v>
      </c>
      <c r="G28" s="49">
        <f>IF(tax_revenue_national_currency!G28 = "","", tax_revenue_national_currency!G28/dwellings_national_currency!G28)</f>
        <v>9.7764353601702686E-3</v>
      </c>
      <c r="H28" s="49">
        <f>IF(tax_revenue_national_currency!H28 = "","", tax_revenue_national_currency!H28/dwellings_national_currency!H28)</f>
        <v>8.2142125298722817E-3</v>
      </c>
      <c r="I28" s="49">
        <f>IF(tax_revenue_national_currency!I28 = "","", tax_revenue_national_currency!I28/dwellings_national_currency!I28)</f>
        <v>8.76328244992634E-3</v>
      </c>
      <c r="J28" s="49">
        <f>IF(tax_revenue_national_currency!J28 = "","", tax_revenue_national_currency!J28/dwellings_national_currency!J28)</f>
        <v>8.5238876935911836E-3</v>
      </c>
      <c r="K28" s="49">
        <f>IF(tax_revenue_national_currency!K28 = "","", tax_revenue_national_currency!K28/dwellings_national_currency!K28)</f>
        <v>8.1306945142709391E-3</v>
      </c>
      <c r="L28" s="49">
        <f>IF(tax_revenue_national_currency!L28 = "","", tax_revenue_national_currency!L28/dwellings_national_currency!L28)</f>
        <v>8.1900596571044173E-3</v>
      </c>
      <c r="M28" s="49">
        <f>IF(tax_revenue_national_currency!M28 = "","", tax_revenue_national_currency!M28/dwellings_national_currency!M28)</f>
        <v>6.8295311748793426E-3</v>
      </c>
      <c r="N28" s="49">
        <f>IF(tax_revenue_national_currency!N28 = "","", tax_revenue_national_currency!N28/dwellings_national_currency!N28)</f>
        <v>6.4106598702211295E-3</v>
      </c>
      <c r="O28" s="49">
        <f>IF(tax_revenue_national_currency!O28 = "","", tax_revenue_national_currency!O28/dwellings_national_currency!O28)</f>
        <v>4.3878575392773582E-3</v>
      </c>
      <c r="P28" s="49">
        <f>IF(tax_revenue_national_currency!P28 = "","", tax_revenue_national_currency!P28/dwellings_national_currency!P28)</f>
        <v>4.8902728566695289E-3</v>
      </c>
      <c r="Q28" s="49">
        <f>IF(tax_revenue_national_currency!Q28 = "","", tax_revenue_national_currency!Q28/dwellings_national_currency!Q28)</f>
        <v>4.7790580953727593E-3</v>
      </c>
      <c r="R28" s="49">
        <f>IF(tax_revenue_national_currency!R28 = "","", tax_revenue_national_currency!R28/dwellings_national_currency!R28)</f>
        <v>4.7960166289715287E-3</v>
      </c>
      <c r="S28" s="49">
        <f>IF(tax_revenue_national_currency!S28 = "","", tax_revenue_national_currency!S28/dwellings_national_currency!S28)</f>
        <v>5.1839738027288683E-3</v>
      </c>
      <c r="T28" s="49">
        <f>IF(tax_revenue_national_currency!T28 = "","", tax_revenue_national_currency!T28/dwellings_national_currency!T28)</f>
        <v>5.1899252517933038E-3</v>
      </c>
      <c r="U28" s="49">
        <f>IF(tax_revenue_national_currency!U28 = "","", tax_revenue_national_currency!U28/dwellings_national_currency!U28)</f>
        <v>4.7767066067748087E-3</v>
      </c>
      <c r="V28" s="49">
        <f>IF(tax_revenue_national_currency!V28 = "","", tax_revenue_national_currency!V28/dwellings_national_currency!V28)</f>
        <v>4.6192067150467794E-3</v>
      </c>
      <c r="W28" s="49">
        <f>IF(tax_revenue_national_currency!W28 = "","", tax_revenue_national_currency!W28/dwellings_national_currency!W28)</f>
        <v>4.2408340694709392E-3</v>
      </c>
      <c r="X28" s="49">
        <f>IF(tax_revenue_national_currency!X28 = "","", tax_revenue_national_currency!X28/dwellings_national_currency!X28)</f>
        <v>4.0882597953892132E-3</v>
      </c>
      <c r="Y28" s="49">
        <f>IF(tax_revenue_national_currency!Y28 = "","", tax_revenue_national_currency!Y28/dwellings_national_currency!Y28)</f>
        <v>4.3553209506386201E-3</v>
      </c>
      <c r="Z28" s="49">
        <f>IF(tax_revenue_national_currency!Z28 = "","", tax_revenue_national_currency!Z28/dwellings_national_currency!Z28)</f>
        <v>4.4280416586843672E-3</v>
      </c>
      <c r="AA28" s="49">
        <f>IF(tax_revenue_national_currency!AA28 = "","", tax_revenue_national_currency!AA28/dwellings_national_currency!AA28)</f>
        <v>4.4127288674138173E-3</v>
      </c>
    </row>
    <row r="30" spans="1:27" x14ac:dyDescent="0.25">
      <c r="A30" s="37" t="s">
        <v>72</v>
      </c>
    </row>
    <row r="31" spans="1:27" ht="62.25" customHeight="1" x14ac:dyDescent="0.25">
      <c r="A31" s="95" t="s">
        <v>153</v>
      </c>
      <c r="B31" s="93"/>
      <c r="C31" s="93"/>
      <c r="D31"/>
      <c r="E31"/>
      <c r="F31"/>
      <c r="G31"/>
      <c r="H31"/>
      <c r="I31"/>
      <c r="J31"/>
      <c r="K31"/>
      <c r="L31"/>
      <c r="M31"/>
      <c r="N31"/>
      <c r="O31"/>
      <c r="P31"/>
      <c r="Q31"/>
      <c r="R31"/>
      <c r="S31"/>
      <c r="T31"/>
      <c r="U31"/>
      <c r="V31"/>
      <c r="W31"/>
      <c r="X31"/>
    </row>
    <row r="32" spans="1:27" x14ac:dyDescent="0.25">
      <c r="B32"/>
      <c r="C32"/>
      <c r="D32"/>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
    <tabColor rgb="FFCCECFF"/>
    <pageSetUpPr autoPageBreaks="0"/>
  </sheetPr>
  <dimension ref="A1:W36"/>
  <sheetViews>
    <sheetView workbookViewId="0">
      <selection activeCell="A44" sqref="A44"/>
    </sheetView>
  </sheetViews>
  <sheetFormatPr defaultColWidth="9.140625" defaultRowHeight="15" x14ac:dyDescent="0.25"/>
  <cols>
    <col min="1" max="1" width="23.5703125" customWidth="1"/>
    <col min="2" max="23" width="17" style="3" bestFit="1" customWidth="1"/>
  </cols>
  <sheetData>
    <row r="1" spans="1:23" x14ac:dyDescent="0.25">
      <c r="A1" s="34" t="s">
        <v>0</v>
      </c>
      <c r="B1" s="2" t="s">
        <v>35</v>
      </c>
      <c r="C1" s="2"/>
      <c r="D1" s="2"/>
      <c r="E1" s="2"/>
      <c r="F1" s="2"/>
      <c r="G1" s="2"/>
      <c r="H1" s="2"/>
      <c r="I1" s="2"/>
      <c r="J1" s="2"/>
      <c r="K1" s="2"/>
      <c r="L1" s="2"/>
      <c r="M1" s="2"/>
      <c r="N1" s="2"/>
      <c r="O1" s="2"/>
      <c r="P1" s="2"/>
      <c r="Q1" s="2"/>
      <c r="R1" s="2"/>
      <c r="S1" s="2"/>
      <c r="T1" s="2"/>
      <c r="U1" s="2"/>
      <c r="V1" s="2"/>
      <c r="W1" s="2"/>
    </row>
    <row r="2" spans="1:23" s="3" customFormat="1" x14ac:dyDescent="0.25">
      <c r="A2" s="4" t="s">
        <v>1</v>
      </c>
      <c r="B2" s="3">
        <v>130.19999999999999</v>
      </c>
    </row>
    <row r="3" spans="1:23" s="3" customFormat="1" x14ac:dyDescent="0.25">
      <c r="A3" s="4" t="s">
        <v>2</v>
      </c>
      <c r="B3" s="3">
        <v>145.5</v>
      </c>
    </row>
    <row r="4" spans="1:23" s="3" customFormat="1" x14ac:dyDescent="0.25">
      <c r="A4" s="5" t="s">
        <v>3</v>
      </c>
      <c r="B4" s="3">
        <v>76.3</v>
      </c>
    </row>
    <row r="5" spans="1:23" s="3" customFormat="1" x14ac:dyDescent="0.25">
      <c r="A5" s="5" t="s">
        <v>4</v>
      </c>
      <c r="B5" s="3">
        <v>87.6</v>
      </c>
    </row>
    <row r="6" spans="1:23" s="3" customFormat="1" x14ac:dyDescent="0.25">
      <c r="A6" s="5" t="s">
        <v>5</v>
      </c>
      <c r="B6" s="3">
        <v>177.6</v>
      </c>
    </row>
    <row r="7" spans="1:23" s="3" customFormat="1" x14ac:dyDescent="0.25">
      <c r="A7" s="5" t="s">
        <v>6</v>
      </c>
      <c r="B7" s="3">
        <v>92.9</v>
      </c>
    </row>
    <row r="8" spans="1:23" s="3" customFormat="1" x14ac:dyDescent="0.25">
      <c r="A8" s="4" t="s">
        <v>7</v>
      </c>
      <c r="B8" s="3">
        <v>147.9</v>
      </c>
    </row>
    <row r="9" spans="1:23" s="3" customFormat="1" x14ac:dyDescent="0.25">
      <c r="A9" s="5" t="s">
        <v>8</v>
      </c>
      <c r="B9" s="3">
        <v>83.4</v>
      </c>
    </row>
    <row r="10" spans="1:23" s="3" customFormat="1" x14ac:dyDescent="0.25">
      <c r="A10" s="4" t="s">
        <v>9</v>
      </c>
      <c r="B10" s="3">
        <v>109.8</v>
      </c>
    </row>
    <row r="11" spans="1:23" s="3" customFormat="1" x14ac:dyDescent="0.25">
      <c r="A11" s="4" t="s">
        <v>10</v>
      </c>
      <c r="B11" s="3">
        <v>108.9</v>
      </c>
    </row>
    <row r="12" spans="1:23" s="3" customFormat="1" x14ac:dyDescent="0.25">
      <c r="A12" s="4" t="s">
        <v>11</v>
      </c>
      <c r="B12" s="3">
        <v>127.7</v>
      </c>
    </row>
    <row r="13" spans="1:23" s="3" customFormat="1" x14ac:dyDescent="0.25">
      <c r="A13" s="4" t="s">
        <v>12</v>
      </c>
      <c r="B13" s="3">
        <v>100.3</v>
      </c>
    </row>
    <row r="14" spans="1:23" s="3" customFormat="1" x14ac:dyDescent="0.25">
      <c r="A14" s="5" t="s">
        <v>13</v>
      </c>
      <c r="B14" s="3">
        <v>81.2</v>
      </c>
    </row>
    <row r="15" spans="1:23" s="3" customFormat="1" x14ac:dyDescent="0.25">
      <c r="A15" s="4" t="s">
        <v>14</v>
      </c>
      <c r="B15" s="3">
        <v>98.9</v>
      </c>
    </row>
    <row r="16" spans="1:23" s="3" customFormat="1" x14ac:dyDescent="0.25">
      <c r="A16" s="4" t="s">
        <v>15</v>
      </c>
      <c r="B16" s="3">
        <v>98.6</v>
      </c>
    </row>
    <row r="17" spans="1:23" s="3" customFormat="1" x14ac:dyDescent="0.25">
      <c r="A17" s="5" t="s">
        <v>16</v>
      </c>
      <c r="B17" s="3">
        <v>85.1</v>
      </c>
    </row>
    <row r="18" spans="1:23" s="3" customFormat="1" ht="15.75" customHeight="1" x14ac:dyDescent="0.25">
      <c r="A18" s="5" t="s">
        <v>17</v>
      </c>
      <c r="B18" s="3">
        <v>70.900000000000006</v>
      </c>
    </row>
    <row r="19" spans="1:23" s="3" customFormat="1" x14ac:dyDescent="0.25">
      <c r="A19" s="4" t="s">
        <v>18</v>
      </c>
      <c r="B19" s="3">
        <v>147.6</v>
      </c>
    </row>
    <row r="20" spans="1:23" s="3" customFormat="1" x14ac:dyDescent="0.25">
      <c r="A20" s="5" t="s">
        <v>19</v>
      </c>
      <c r="B20" s="70">
        <v>160</v>
      </c>
    </row>
    <row r="21" spans="1:23" s="3" customFormat="1" x14ac:dyDescent="0.25">
      <c r="A21" s="4" t="s">
        <v>20</v>
      </c>
      <c r="B21" s="3">
        <v>127.8</v>
      </c>
    </row>
    <row r="22" spans="1:23" s="3" customFormat="1" x14ac:dyDescent="0.25">
      <c r="A22" s="5" t="s">
        <v>21</v>
      </c>
      <c r="B22" s="3">
        <v>88.1</v>
      </c>
    </row>
    <row r="23" spans="1:23" s="3" customFormat="1" x14ac:dyDescent="0.25">
      <c r="A23" s="4" t="s">
        <v>22</v>
      </c>
      <c r="B23" s="3">
        <v>123.5</v>
      </c>
    </row>
    <row r="24" spans="1:23" s="3" customFormat="1" x14ac:dyDescent="0.25">
      <c r="A24" s="5" t="s">
        <v>23</v>
      </c>
      <c r="B24" s="3">
        <v>44.3</v>
      </c>
    </row>
    <row r="25" spans="1:23" s="3" customFormat="1" x14ac:dyDescent="0.25">
      <c r="A25" s="5" t="s">
        <v>24</v>
      </c>
      <c r="B25" s="3">
        <v>95.4</v>
      </c>
    </row>
    <row r="26" spans="1:23" s="3" customFormat="1" x14ac:dyDescent="0.25">
      <c r="A26" s="5" t="s">
        <v>25</v>
      </c>
      <c r="B26" s="3">
        <v>93.6</v>
      </c>
    </row>
    <row r="27" spans="1:23" s="3" customFormat="1" x14ac:dyDescent="0.25">
      <c r="A27" s="4" t="s">
        <v>26</v>
      </c>
      <c r="B27" s="3">
        <v>101.4</v>
      </c>
    </row>
    <row r="28" spans="1:23" s="3" customFormat="1" x14ac:dyDescent="0.25">
      <c r="A28" s="4" t="s">
        <v>27</v>
      </c>
      <c r="B28" s="3">
        <v>125.3</v>
      </c>
    </row>
    <row r="29" spans="1:23" s="3" customFormat="1" x14ac:dyDescent="0.25">
      <c r="A29" s="4"/>
    </row>
    <row r="30" spans="1:23" x14ac:dyDescent="0.25">
      <c r="A30" s="4" t="s">
        <v>48</v>
      </c>
    </row>
    <row r="31" spans="1:23" ht="30" customHeight="1" x14ac:dyDescent="0.25">
      <c r="A31" s="173" t="s">
        <v>140</v>
      </c>
      <c r="B31" s="173"/>
      <c r="C31"/>
      <c r="D31"/>
      <c r="E31"/>
      <c r="F31"/>
      <c r="G31"/>
      <c r="H31"/>
      <c r="I31"/>
      <c r="J31"/>
      <c r="K31"/>
      <c r="L31"/>
      <c r="M31"/>
      <c r="N31"/>
      <c r="O31"/>
      <c r="P31"/>
      <c r="Q31"/>
      <c r="R31"/>
      <c r="S31"/>
      <c r="T31"/>
      <c r="U31"/>
      <c r="V31"/>
      <c r="W31"/>
    </row>
    <row r="32" spans="1:23" x14ac:dyDescent="0.25">
      <c r="B32"/>
      <c r="C32"/>
      <c r="D32"/>
      <c r="E32"/>
      <c r="F32"/>
      <c r="G32"/>
      <c r="H32"/>
      <c r="I32"/>
      <c r="J32"/>
      <c r="K32"/>
      <c r="L32"/>
      <c r="M32"/>
      <c r="N32"/>
      <c r="O32"/>
      <c r="P32"/>
      <c r="Q32"/>
      <c r="R32"/>
      <c r="S32"/>
      <c r="T32"/>
      <c r="U32"/>
      <c r="V32"/>
      <c r="W32"/>
    </row>
    <row r="33" spans="1:23" x14ac:dyDescent="0.25">
      <c r="A33" s="1"/>
      <c r="B33"/>
      <c r="C33"/>
      <c r="D33"/>
      <c r="E33"/>
      <c r="F33"/>
      <c r="G33"/>
      <c r="H33"/>
      <c r="I33"/>
      <c r="J33"/>
      <c r="K33"/>
      <c r="L33"/>
      <c r="M33"/>
      <c r="N33"/>
      <c r="O33"/>
      <c r="P33"/>
      <c r="Q33"/>
      <c r="R33"/>
      <c r="S33"/>
      <c r="T33"/>
      <c r="U33"/>
      <c r="V33"/>
      <c r="W33"/>
    </row>
    <row r="34" spans="1:23" x14ac:dyDescent="0.25">
      <c r="A34" s="1"/>
      <c r="B34"/>
      <c r="C34"/>
      <c r="D34"/>
      <c r="E34"/>
      <c r="F34"/>
      <c r="G34"/>
      <c r="H34"/>
      <c r="I34"/>
      <c r="J34"/>
      <c r="K34"/>
      <c r="L34"/>
      <c r="M34"/>
      <c r="N34"/>
      <c r="O34"/>
      <c r="P34"/>
      <c r="Q34"/>
      <c r="R34"/>
      <c r="S34"/>
      <c r="T34"/>
      <c r="U34"/>
      <c r="V34"/>
      <c r="W34"/>
    </row>
    <row r="35" spans="1:23" x14ac:dyDescent="0.25">
      <c r="A35" s="1"/>
      <c r="B35"/>
      <c r="C35"/>
      <c r="D35"/>
      <c r="E35"/>
      <c r="F35"/>
      <c r="G35"/>
      <c r="H35"/>
      <c r="I35"/>
      <c r="J35"/>
      <c r="K35"/>
      <c r="L35"/>
      <c r="M35"/>
      <c r="N35"/>
      <c r="O35"/>
      <c r="P35"/>
      <c r="Q35"/>
      <c r="R35"/>
      <c r="S35"/>
      <c r="T35"/>
      <c r="U35"/>
      <c r="V35"/>
      <c r="W35"/>
    </row>
    <row r="36" spans="1:23" x14ac:dyDescent="0.25">
      <c r="A36" s="1"/>
      <c r="B36"/>
      <c r="C36"/>
      <c r="D36"/>
      <c r="E36"/>
      <c r="F36"/>
      <c r="G36"/>
      <c r="H36"/>
      <c r="I36"/>
      <c r="J36"/>
      <c r="K36"/>
      <c r="L36"/>
      <c r="M36"/>
      <c r="N36"/>
      <c r="O36"/>
      <c r="P36"/>
      <c r="Q36"/>
      <c r="R36"/>
      <c r="S36"/>
      <c r="T36"/>
      <c r="U36"/>
      <c r="V36"/>
      <c r="W36"/>
    </row>
  </sheetData>
  <sortState xmlns:xlrd2="http://schemas.microsoft.com/office/spreadsheetml/2017/richdata2" ref="A2:B29">
    <sortCondition ref="A2:A29"/>
  </sortState>
  <mergeCells count="1">
    <mergeCell ref="A31:B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pageSetUpPr autoPageBreaks="0"/>
  </sheetPr>
  <dimension ref="B2:F35"/>
  <sheetViews>
    <sheetView showGridLines="0" zoomScaleNormal="100" workbookViewId="0">
      <selection activeCell="B72" sqref="B72"/>
    </sheetView>
  </sheetViews>
  <sheetFormatPr defaultRowHeight="15" x14ac:dyDescent="0.25"/>
  <cols>
    <col min="2" max="2" width="28.42578125" bestFit="1" customWidth="1"/>
    <col min="3" max="3" width="62" customWidth="1"/>
    <col min="4" max="4" width="38.42578125" bestFit="1" customWidth="1"/>
    <col min="5" max="5" width="72.7109375" bestFit="1" customWidth="1"/>
    <col min="6" max="6" width="27.42578125" style="3" bestFit="1" customWidth="1"/>
    <col min="8" max="8" width="26.7109375" bestFit="1" customWidth="1"/>
    <col min="9" max="9" width="77.42578125" bestFit="1" customWidth="1"/>
  </cols>
  <sheetData>
    <row r="2" spans="2:6" x14ac:dyDescent="0.25">
      <c r="B2" s="8" t="s">
        <v>129</v>
      </c>
      <c r="C2" s="8" t="s">
        <v>68</v>
      </c>
      <c r="D2" s="8" t="s">
        <v>47</v>
      </c>
      <c r="E2" s="8" t="s">
        <v>46</v>
      </c>
      <c r="F2" s="2" t="s">
        <v>106</v>
      </c>
    </row>
    <row r="3" spans="2:6" x14ac:dyDescent="0.25">
      <c r="B3" t="s">
        <v>111</v>
      </c>
      <c r="C3" s="51" t="s">
        <v>141</v>
      </c>
      <c r="D3" s="51"/>
      <c r="E3" s="51"/>
      <c r="F3" s="6"/>
    </row>
    <row r="4" spans="2:6" x14ac:dyDescent="0.25">
      <c r="B4" s="52" t="s">
        <v>112</v>
      </c>
      <c r="C4" s="61" t="s">
        <v>168</v>
      </c>
      <c r="D4" s="61" t="s">
        <v>164</v>
      </c>
      <c r="E4" s="61" t="s">
        <v>66</v>
      </c>
      <c r="F4" s="131" t="s">
        <v>178</v>
      </c>
    </row>
    <row r="5" spans="2:6" x14ac:dyDescent="0.25">
      <c r="B5" s="52" t="s">
        <v>123</v>
      </c>
      <c r="C5" s="61" t="s">
        <v>165</v>
      </c>
      <c r="D5" s="61" t="s">
        <v>166</v>
      </c>
      <c r="E5" s="61" t="s">
        <v>66</v>
      </c>
      <c r="F5" s="131" t="s">
        <v>178</v>
      </c>
    </row>
    <row r="6" spans="2:6" x14ac:dyDescent="0.25">
      <c r="B6" s="52" t="s">
        <v>62</v>
      </c>
      <c r="C6" s="61" t="s">
        <v>167</v>
      </c>
      <c r="D6" s="61" t="s">
        <v>50</v>
      </c>
      <c r="E6" s="61" t="s">
        <v>66</v>
      </c>
      <c r="F6" s="131" t="s">
        <v>178</v>
      </c>
    </row>
    <row r="7" spans="2:6" x14ac:dyDescent="0.25">
      <c r="B7" s="52" t="s">
        <v>32</v>
      </c>
      <c r="C7" s="61" t="s">
        <v>124</v>
      </c>
      <c r="D7" s="61" t="s">
        <v>50</v>
      </c>
      <c r="E7" s="61" t="s">
        <v>159</v>
      </c>
      <c r="F7" s="131" t="s">
        <v>178</v>
      </c>
    </row>
    <row r="8" spans="2:6" x14ac:dyDescent="0.25">
      <c r="B8" s="53" t="s">
        <v>36</v>
      </c>
      <c r="C8" s="62" t="s">
        <v>40</v>
      </c>
      <c r="D8" s="62" t="s">
        <v>50</v>
      </c>
      <c r="E8" s="62" t="s">
        <v>131</v>
      </c>
      <c r="F8" s="131" t="s">
        <v>178</v>
      </c>
    </row>
    <row r="9" spans="2:6" x14ac:dyDescent="0.25">
      <c r="B9" s="53" t="s">
        <v>37</v>
      </c>
      <c r="C9" s="62" t="s">
        <v>135</v>
      </c>
      <c r="D9" s="62" t="s">
        <v>136</v>
      </c>
      <c r="E9" s="62" t="s">
        <v>131</v>
      </c>
      <c r="F9" s="131" t="s">
        <v>178</v>
      </c>
    </row>
    <row r="10" spans="2:6" x14ac:dyDescent="0.25">
      <c r="B10" s="53" t="s">
        <v>113</v>
      </c>
      <c r="C10" s="62" t="s">
        <v>142</v>
      </c>
      <c r="D10" s="62" t="s">
        <v>50</v>
      </c>
      <c r="E10" s="62" t="s">
        <v>139</v>
      </c>
      <c r="F10" s="131" t="s">
        <v>178</v>
      </c>
    </row>
    <row r="11" spans="2:6" x14ac:dyDescent="0.25">
      <c r="B11" s="53" t="s">
        <v>185</v>
      </c>
      <c r="C11" s="62" t="s">
        <v>183</v>
      </c>
      <c r="D11" s="62" t="s">
        <v>50</v>
      </c>
      <c r="E11" s="62" t="s">
        <v>182</v>
      </c>
      <c r="F11" s="131" t="s">
        <v>178</v>
      </c>
    </row>
    <row r="12" spans="2:6" x14ac:dyDescent="0.25">
      <c r="B12" s="54" t="s">
        <v>133</v>
      </c>
      <c r="C12" s="63" t="s">
        <v>127</v>
      </c>
      <c r="D12" s="63" t="s">
        <v>50</v>
      </c>
      <c r="E12" s="63" t="s">
        <v>66</v>
      </c>
      <c r="F12" s="131" t="s">
        <v>178</v>
      </c>
    </row>
    <row r="13" spans="2:6" x14ac:dyDescent="0.25">
      <c r="B13" s="55" t="s">
        <v>114</v>
      </c>
      <c r="C13" s="64" t="s">
        <v>61</v>
      </c>
      <c r="D13" s="64" t="s">
        <v>164</v>
      </c>
      <c r="E13" s="64" t="s">
        <v>159</v>
      </c>
      <c r="F13" s="131" t="s">
        <v>178</v>
      </c>
    </row>
    <row r="14" spans="2:6" x14ac:dyDescent="0.25">
      <c r="B14" s="56" t="s">
        <v>115</v>
      </c>
      <c r="C14" s="65" t="s">
        <v>169</v>
      </c>
      <c r="D14" s="65" t="s">
        <v>130</v>
      </c>
      <c r="E14" s="65" t="s">
        <v>66</v>
      </c>
      <c r="F14" s="131" t="s">
        <v>178</v>
      </c>
    </row>
    <row r="15" spans="2:6" x14ac:dyDescent="0.25">
      <c r="B15" s="56" t="s">
        <v>38</v>
      </c>
      <c r="C15" s="65" t="s">
        <v>170</v>
      </c>
      <c r="D15" s="65" t="s">
        <v>171</v>
      </c>
      <c r="E15" s="65" t="s">
        <v>137</v>
      </c>
      <c r="F15" s="131" t="s">
        <v>178</v>
      </c>
    </row>
    <row r="16" spans="2:6" x14ac:dyDescent="0.25">
      <c r="B16" s="56" t="s">
        <v>116</v>
      </c>
      <c r="C16" s="65" t="s">
        <v>126</v>
      </c>
      <c r="D16" s="65" t="s">
        <v>171</v>
      </c>
      <c r="E16" s="65" t="s">
        <v>160</v>
      </c>
      <c r="F16" s="131" t="s">
        <v>178</v>
      </c>
    </row>
    <row r="17" spans="2:6" x14ac:dyDescent="0.25">
      <c r="B17" s="56" t="s">
        <v>117</v>
      </c>
      <c r="C17" s="65" t="s">
        <v>41</v>
      </c>
      <c r="D17" s="65" t="s">
        <v>50</v>
      </c>
      <c r="E17" s="65" t="s">
        <v>55</v>
      </c>
      <c r="F17" s="131" t="s">
        <v>178</v>
      </c>
    </row>
    <row r="18" spans="2:6" x14ac:dyDescent="0.25">
      <c r="B18" s="57" t="s">
        <v>120</v>
      </c>
      <c r="C18" s="66" t="s">
        <v>54</v>
      </c>
      <c r="D18" s="66" t="s">
        <v>172</v>
      </c>
      <c r="E18" s="66" t="s">
        <v>138</v>
      </c>
      <c r="F18" s="131" t="s">
        <v>178</v>
      </c>
    </row>
    <row r="19" spans="2:6" x14ac:dyDescent="0.25">
      <c r="B19" s="57" t="s">
        <v>118</v>
      </c>
      <c r="C19" s="66" t="s">
        <v>173</v>
      </c>
      <c r="D19" s="66" t="s">
        <v>166</v>
      </c>
      <c r="E19" s="66" t="s">
        <v>64</v>
      </c>
      <c r="F19" s="131" t="s">
        <v>178</v>
      </c>
    </row>
    <row r="20" spans="2:6" x14ac:dyDescent="0.25">
      <c r="B20" s="57" t="s">
        <v>119</v>
      </c>
      <c r="C20" s="66" t="s">
        <v>39</v>
      </c>
      <c r="D20" s="66" t="s">
        <v>166</v>
      </c>
      <c r="E20" s="66" t="s">
        <v>174</v>
      </c>
      <c r="F20" s="131" t="s">
        <v>178</v>
      </c>
    </row>
    <row r="21" spans="2:6" x14ac:dyDescent="0.25">
      <c r="B21" s="58" t="s">
        <v>121</v>
      </c>
      <c r="C21" s="67" t="s">
        <v>128</v>
      </c>
      <c r="D21" s="67" t="s">
        <v>50</v>
      </c>
      <c r="E21" s="67" t="s">
        <v>66</v>
      </c>
      <c r="F21" s="131" t="s">
        <v>178</v>
      </c>
    </row>
    <row r="22" spans="2:6" x14ac:dyDescent="0.25">
      <c r="B22" s="59" t="s">
        <v>122</v>
      </c>
      <c r="C22" s="68" t="s">
        <v>31</v>
      </c>
      <c r="D22" s="68" t="s">
        <v>50</v>
      </c>
      <c r="E22" s="68" t="s">
        <v>65</v>
      </c>
      <c r="F22" s="131" t="s">
        <v>178</v>
      </c>
    </row>
    <row r="23" spans="2:6" x14ac:dyDescent="0.25">
      <c r="B23" s="60" t="s">
        <v>33</v>
      </c>
      <c r="C23" s="69" t="s">
        <v>175</v>
      </c>
      <c r="D23" s="69" t="s">
        <v>50</v>
      </c>
      <c r="E23" s="69" t="s">
        <v>139</v>
      </c>
      <c r="F23" s="131" t="s">
        <v>178</v>
      </c>
    </row>
    <row r="24" spans="2:6" x14ac:dyDescent="0.25">
      <c r="B24" s="60" t="s">
        <v>58</v>
      </c>
      <c r="C24" s="69" t="s">
        <v>125</v>
      </c>
      <c r="D24" s="69" t="s">
        <v>50</v>
      </c>
      <c r="E24" s="69" t="s">
        <v>67</v>
      </c>
      <c r="F24" s="131" t="s">
        <v>178</v>
      </c>
    </row>
    <row r="25" spans="2:6" x14ac:dyDescent="0.25">
      <c r="B25" s="88" t="s">
        <v>59</v>
      </c>
      <c r="C25" s="89" t="s">
        <v>60</v>
      </c>
      <c r="D25" s="89" t="s">
        <v>50</v>
      </c>
      <c r="E25" s="89" t="s">
        <v>132</v>
      </c>
      <c r="F25" s="132" t="s">
        <v>179</v>
      </c>
    </row>
    <row r="27" spans="2:6" x14ac:dyDescent="0.25">
      <c r="B27" t="s">
        <v>147</v>
      </c>
    </row>
    <row r="28" spans="2:6" ht="12" customHeight="1" x14ac:dyDescent="0.25"/>
    <row r="29" spans="2:6" ht="90.95" customHeight="1" x14ac:dyDescent="0.25">
      <c r="B29" s="166" t="s">
        <v>187</v>
      </c>
      <c r="C29" s="167"/>
      <c r="D29" s="168"/>
    </row>
    <row r="30" spans="2:6" ht="24.6" customHeight="1" x14ac:dyDescent="0.25">
      <c r="B30" s="157" t="s">
        <v>188</v>
      </c>
      <c r="C30" s="154"/>
      <c r="D30" s="155"/>
    </row>
    <row r="35" spans="2:2" x14ac:dyDescent="0.25">
      <c r="B35" s="156"/>
    </row>
  </sheetData>
  <mergeCells count="1">
    <mergeCell ref="B29:D29"/>
  </mergeCells>
  <hyperlinks>
    <hyperlink ref="B4" location="mitr_existence!A1" display="mitr_existence" xr:uid="{00000000-0004-0000-0100-000000000000}"/>
    <hyperlink ref="B5" location="mitr_ceilings_euro!A1" display="mitr_ceilings" xr:uid="{00000000-0004-0000-0100-000001000000}"/>
    <hyperlink ref="B6" location="mitr_max_rate!A1" display="mitr_max_rate" xr:uid="{00000000-0004-0000-0100-000002000000}"/>
    <hyperlink ref="B7" location="mpit!A1" display="mpit" xr:uid="{00000000-0004-0000-0100-000003000000}"/>
    <hyperlink ref="B25" location="'UCOH indicator'!A1" display="UCOH indicator" xr:uid="{00000000-0004-0000-0100-000004000000}"/>
    <hyperlink ref="B24" location="'m, b and depr'!A1" display="m, b and depr" xr:uid="{00000000-0004-0000-0100-000005000000}"/>
    <hyperlink ref="B23" location="cpi!A1" display="cpi" xr:uid="{00000000-0004-0000-0100-000006000000}"/>
    <hyperlink ref="B22" location="interest_tax!A1" display="interest_tax" xr:uid="{00000000-0004-0000-0100-000007000000}"/>
    <hyperlink ref="B21" location="capital_gains_tax!A1" display="capital_gains_tax" xr:uid="{00000000-0004-0000-0100-000008000000}"/>
    <hyperlink ref="B20" location="house_price_total_euro!A1" display="house_price_total_euro" xr:uid="{00000000-0004-0000-0100-000009000000}"/>
    <hyperlink ref="B19" location="house_price_m2_euro!A1" display="house_prices_m2_euro" xr:uid="{00000000-0004-0000-0100-00000A000000}"/>
    <hyperlink ref="B18" location="house_avg_size_m2!A1" display="house_avg_size_m2" xr:uid="{00000000-0004-0000-0100-00000B000000}"/>
    <hyperlink ref="B17" location="implicit_property_tax!A1" display="implicit_property_tax" xr:uid="{00000000-0004-0000-0100-00000C000000}"/>
    <hyperlink ref="B16" location="dwellings_national_currency!A1" display="dwellings_national_currency" xr:uid="{00000000-0004-0000-0100-00000D000000}"/>
    <hyperlink ref="B15" location="tax_revenue_national_currency!A1" display="tax_revenue_national_currecy" xr:uid="{00000000-0004-0000-0100-00000E000000}"/>
    <hyperlink ref="B14" location="property_tax_existence!A1" display="property_tax_existence" xr:uid="{00000000-0004-0000-0100-00000F000000}"/>
    <hyperlink ref="B13" location="imputed_rent_existence!A1" display="imputed_rent_existence" xr:uid="{00000000-0004-0000-0100-000010000000}"/>
    <hyperlink ref="B12" location="transfer_tax!A1" display="transfer_tax" xr:uid="{00000000-0004-0000-0100-000011000000}"/>
    <hyperlink ref="B10" location="long_term_interest_rate!A1" display="long_term_interest_rate" xr:uid="{00000000-0004-0000-0100-000012000000}"/>
    <hyperlink ref="B9" location="loan_duration!A1" display="loan_duration" xr:uid="{00000000-0004-0000-0100-000013000000}"/>
    <hyperlink ref="B8" location="ltv!A1" display="ltv" xr:uid="{00000000-0004-0000-0100-000014000000}"/>
    <hyperlink ref="B11" location="mortgage_interest_rate!A1" display="mortgage_interest_rate" xr:uid="{00000000-0004-0000-0100-000015000000}"/>
    <hyperlink ref="B30" r:id="rId1" xr:uid="{00000000-0004-0000-0100-000016000000}"/>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tabColor rgb="FFCCECFF"/>
    <pageSetUpPr autoPageBreaks="0"/>
  </sheetPr>
  <dimension ref="A1:AA37"/>
  <sheetViews>
    <sheetView workbookViewId="0">
      <pane xSplit="1" topLeftCell="B1" activePane="topRight" state="frozen"/>
      <selection pane="topRight" activeCell="A69" sqref="A69"/>
    </sheetView>
  </sheetViews>
  <sheetFormatPr defaultColWidth="9.140625" defaultRowHeight="15" x14ac:dyDescent="0.25"/>
  <cols>
    <col min="1" max="1" width="23.5703125" customWidth="1"/>
    <col min="2" max="24" width="9.5703125"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12"/>
      <c r="C2" s="30">
        <f>D2/(1+cpi!D2)</f>
        <v>1328.7744627847187</v>
      </c>
      <c r="D2" s="30">
        <f>E2/(1+cpi!E2)</f>
        <v>1344.7197563381353</v>
      </c>
      <c r="E2" s="30">
        <f>F2/(1+cpi!F2)</f>
        <v>1355.4775143888403</v>
      </c>
      <c r="F2" s="30">
        <f>G2/(1+cpi!G2)</f>
        <v>1362.2549019607843</v>
      </c>
      <c r="G2" s="72">
        <v>1389.5</v>
      </c>
      <c r="H2" s="72">
        <v>1400.1</v>
      </c>
      <c r="I2" s="72">
        <v>1409.1</v>
      </c>
      <c r="J2" s="72">
        <v>1412.6</v>
      </c>
      <c r="K2" s="72">
        <v>1386.1</v>
      </c>
      <c r="L2" s="72">
        <v>1455.1</v>
      </c>
      <c r="M2" s="72">
        <v>1515.2</v>
      </c>
      <c r="N2" s="72">
        <v>1585.9</v>
      </c>
      <c r="O2" s="72">
        <v>1601.8</v>
      </c>
      <c r="P2" s="72">
        <v>1665.3</v>
      </c>
      <c r="Q2" s="72">
        <v>1768</v>
      </c>
      <c r="R2" s="72">
        <v>1878.5</v>
      </c>
      <c r="S2" s="72">
        <v>2015.9</v>
      </c>
      <c r="T2" s="72">
        <v>2120.1999999999998</v>
      </c>
      <c r="U2" s="72">
        <v>2194.6</v>
      </c>
      <c r="V2" s="72">
        <v>2302.1</v>
      </c>
      <c r="W2" s="72">
        <v>2498.5</v>
      </c>
      <c r="X2" s="72">
        <v>2630.4</v>
      </c>
      <c r="Y2" s="12">
        <v>2754.2665000000002</v>
      </c>
      <c r="Z2" s="12">
        <v>2914.4946</v>
      </c>
      <c r="AA2" s="12">
        <v>2554.6350000000002</v>
      </c>
    </row>
    <row r="3" spans="1:27" s="3" customFormat="1" x14ac:dyDescent="0.25">
      <c r="A3" s="4" t="s">
        <v>2</v>
      </c>
      <c r="B3" s="72">
        <v>834.5</v>
      </c>
      <c r="C3" s="72">
        <v>822.7</v>
      </c>
      <c r="D3" s="72">
        <v>828.7</v>
      </c>
      <c r="E3" s="72">
        <v>890.7</v>
      </c>
      <c r="F3" s="72">
        <v>954</v>
      </c>
      <c r="G3" s="72">
        <v>1005.8</v>
      </c>
      <c r="H3" s="72">
        <v>1054.2</v>
      </c>
      <c r="I3" s="72">
        <v>1121.3</v>
      </c>
      <c r="J3" s="72">
        <v>1199.5</v>
      </c>
      <c r="K3" s="72">
        <v>1303.5999999999999</v>
      </c>
      <c r="L3" s="72">
        <v>1468.8</v>
      </c>
      <c r="M3" s="72">
        <v>1612</v>
      </c>
      <c r="N3" s="72">
        <v>1737.6</v>
      </c>
      <c r="O3" s="72">
        <v>1814.2</v>
      </c>
      <c r="P3" s="72">
        <v>1805.7</v>
      </c>
      <c r="Q3" s="72">
        <v>1862.4</v>
      </c>
      <c r="R3" s="72">
        <v>1937.2</v>
      </c>
      <c r="S3" s="72">
        <v>1980.6</v>
      </c>
      <c r="T3" s="72">
        <v>2003.9</v>
      </c>
      <c r="U3" s="72">
        <v>1992.7</v>
      </c>
      <c r="V3" s="72">
        <v>2026.1</v>
      </c>
      <c r="W3" s="72">
        <v>2079.6</v>
      </c>
      <c r="X3" s="72">
        <v>2156</v>
      </c>
      <c r="Y3" s="12">
        <v>2216.9703</v>
      </c>
      <c r="Z3" s="12">
        <v>2305.3087</v>
      </c>
      <c r="AA3" s="12">
        <v>2576.8692999999998</v>
      </c>
    </row>
    <row r="4" spans="1:27" s="3" customFormat="1" x14ac:dyDescent="0.25">
      <c r="A4" s="5" t="s">
        <v>3</v>
      </c>
      <c r="B4" s="12"/>
      <c r="C4" s="12"/>
      <c r="D4" s="72">
        <v>90.9</v>
      </c>
      <c r="E4" s="72">
        <v>104.5</v>
      </c>
      <c r="F4" s="72">
        <v>105.4</v>
      </c>
      <c r="G4" s="72">
        <v>104.6</v>
      </c>
      <c r="H4" s="72">
        <v>105.4</v>
      </c>
      <c r="I4" s="72">
        <v>95.6</v>
      </c>
      <c r="J4" s="72">
        <v>106.6</v>
      </c>
      <c r="K4" s="72">
        <v>157.1</v>
      </c>
      <c r="L4" s="72">
        <v>214.5</v>
      </c>
      <c r="M4" s="72">
        <v>246.1</v>
      </c>
      <c r="N4" s="72">
        <v>317.3</v>
      </c>
      <c r="O4" s="72">
        <v>396.5</v>
      </c>
      <c r="P4" s="72">
        <v>315.60000000000002</v>
      </c>
      <c r="Q4" s="72">
        <v>283.5</v>
      </c>
      <c r="R4" s="72">
        <v>267.89999999999998</v>
      </c>
      <c r="S4" s="72">
        <v>262.8</v>
      </c>
      <c r="T4" s="72">
        <v>257</v>
      </c>
      <c r="U4" s="72">
        <v>260.7</v>
      </c>
      <c r="V4" s="72">
        <v>267.89999999999998</v>
      </c>
      <c r="W4" s="72">
        <v>286.7</v>
      </c>
      <c r="X4" s="72">
        <v>311.60000000000002</v>
      </c>
      <c r="Y4" s="12">
        <v>324.84190000000001</v>
      </c>
      <c r="Z4" s="12">
        <v>344.39114999999998</v>
      </c>
      <c r="AA4" s="12">
        <v>530.02165000000002</v>
      </c>
    </row>
    <row r="5" spans="1:27" s="3" customFormat="1" x14ac:dyDescent="0.25">
      <c r="A5" s="5" t="s">
        <v>4</v>
      </c>
      <c r="B5" s="12" t="s">
        <v>34</v>
      </c>
      <c r="C5" s="12" t="s">
        <v>34</v>
      </c>
      <c r="D5" s="12" t="s">
        <v>34</v>
      </c>
      <c r="E5" s="12" t="s">
        <v>34</v>
      </c>
      <c r="F5" s="12" t="s">
        <v>34</v>
      </c>
      <c r="G5" s="72">
        <v>736.9</v>
      </c>
      <c r="H5" s="72">
        <v>773.9</v>
      </c>
      <c r="I5" s="72">
        <v>802.9</v>
      </c>
      <c r="J5" s="72">
        <v>810.5</v>
      </c>
      <c r="K5" s="72">
        <v>897.6</v>
      </c>
      <c r="L5" s="72">
        <v>1038.5</v>
      </c>
      <c r="M5" s="72">
        <v>1226.3</v>
      </c>
      <c r="N5" s="72">
        <v>1377.7</v>
      </c>
      <c r="O5" s="72">
        <v>1412.8</v>
      </c>
      <c r="P5" s="72">
        <v>1352.3</v>
      </c>
      <c r="Q5" s="72">
        <v>1252.5</v>
      </c>
      <c r="R5" s="72">
        <v>1229</v>
      </c>
      <c r="S5" s="72">
        <v>1206.5</v>
      </c>
      <c r="T5" s="72">
        <v>1148.4000000000001</v>
      </c>
      <c r="U5" s="72">
        <v>1125.7</v>
      </c>
      <c r="V5" s="72">
        <v>1095.9000000000001</v>
      </c>
      <c r="W5" s="72">
        <v>1117.2</v>
      </c>
      <c r="X5" s="72">
        <v>1178.5999999999999</v>
      </c>
      <c r="Y5" s="12">
        <v>1257.218527027027</v>
      </c>
      <c r="Z5" s="12">
        <v>1369.8863108108108</v>
      </c>
      <c r="AA5" s="12">
        <v>1054.9267066666666</v>
      </c>
    </row>
    <row r="6" spans="1:27" s="3" customFormat="1" x14ac:dyDescent="0.25">
      <c r="A6" s="5" t="s">
        <v>5</v>
      </c>
      <c r="B6" s="12" t="s">
        <v>34</v>
      </c>
      <c r="C6" s="12" t="s">
        <v>34</v>
      </c>
      <c r="D6" s="12" t="s">
        <v>34</v>
      </c>
      <c r="E6" s="12" t="s">
        <v>34</v>
      </c>
      <c r="F6" s="12"/>
      <c r="G6" s="12" t="s">
        <v>34</v>
      </c>
      <c r="H6" s="30">
        <f>I6/(1+cpi!I6)</f>
        <v>1338.910505836576</v>
      </c>
      <c r="I6" s="72">
        <v>1376.4</v>
      </c>
      <c r="J6" s="72">
        <v>1362.2</v>
      </c>
      <c r="K6" s="72">
        <v>1519.9</v>
      </c>
      <c r="L6" s="72">
        <v>1633.4</v>
      </c>
      <c r="M6" s="72">
        <v>1812.2</v>
      </c>
      <c r="N6" s="72">
        <v>2000.6</v>
      </c>
      <c r="O6" s="72">
        <v>2113.5</v>
      </c>
      <c r="P6" s="72">
        <v>1974.8</v>
      </c>
      <c r="Q6" s="72">
        <v>1861.7</v>
      </c>
      <c r="R6" s="72">
        <v>1831.9</v>
      </c>
      <c r="S6" s="72">
        <v>1776</v>
      </c>
      <c r="T6" s="72">
        <v>1703.3</v>
      </c>
      <c r="U6" s="72">
        <v>1673.2</v>
      </c>
      <c r="V6" s="72">
        <v>1649</v>
      </c>
      <c r="W6" s="72">
        <v>1653.5</v>
      </c>
      <c r="X6" s="72">
        <v>1690.6</v>
      </c>
      <c r="Y6" s="12">
        <v>1720.2864</v>
      </c>
      <c r="Z6" s="12">
        <v>1784.2695000000001</v>
      </c>
      <c r="AA6" s="12">
        <v>1780.6415999999999</v>
      </c>
    </row>
    <row r="7" spans="1:27" s="3" customFormat="1" x14ac:dyDescent="0.25">
      <c r="A7" s="5" t="s">
        <v>6</v>
      </c>
      <c r="B7" s="12"/>
      <c r="C7" s="12"/>
      <c r="D7" s="12"/>
      <c r="E7" s="12"/>
      <c r="F7" s="12"/>
      <c r="G7" s="72">
        <v>247.2</v>
      </c>
      <c r="H7" s="72">
        <v>296.8</v>
      </c>
      <c r="I7" s="72">
        <v>338.4</v>
      </c>
      <c r="J7" s="72">
        <v>363.2</v>
      </c>
      <c r="K7" s="72">
        <v>388</v>
      </c>
      <c r="L7" s="72">
        <v>413.9</v>
      </c>
      <c r="M7" s="72">
        <v>470.2</v>
      </c>
      <c r="N7" s="72">
        <v>579.20000000000005</v>
      </c>
      <c r="O7" s="72">
        <v>647.6</v>
      </c>
      <c r="P7" s="72">
        <v>632</v>
      </c>
      <c r="Q7" s="72">
        <v>655.9</v>
      </c>
      <c r="R7" s="72">
        <v>638.1</v>
      </c>
      <c r="S7" s="72">
        <v>644.70000000000005</v>
      </c>
      <c r="T7" s="72">
        <v>591.20000000000005</v>
      </c>
      <c r="U7" s="72">
        <v>598.9</v>
      </c>
      <c r="V7" s="72">
        <v>639</v>
      </c>
      <c r="W7" s="72">
        <v>685</v>
      </c>
      <c r="X7" s="72">
        <v>809.4</v>
      </c>
      <c r="Y7" s="12">
        <v>876.84344531249997</v>
      </c>
      <c r="Z7" s="12">
        <v>953.38418677042807</v>
      </c>
      <c r="AA7" s="12">
        <v>1002.7932867924528</v>
      </c>
    </row>
    <row r="8" spans="1:27" s="3" customFormat="1" x14ac:dyDescent="0.25">
      <c r="A8" s="4" t="s">
        <v>7</v>
      </c>
      <c r="B8" s="72">
        <v>765.1</v>
      </c>
      <c r="C8" s="72">
        <v>829.6</v>
      </c>
      <c r="D8" s="72">
        <v>915.3</v>
      </c>
      <c r="E8" s="72">
        <v>1008.1</v>
      </c>
      <c r="F8" s="72">
        <v>1076.9000000000001</v>
      </c>
      <c r="G8" s="72">
        <v>1143.9000000000001</v>
      </c>
      <c r="H8" s="72">
        <v>1215.2</v>
      </c>
      <c r="I8" s="72">
        <v>1260.3</v>
      </c>
      <c r="J8" s="72">
        <v>1297.4000000000001</v>
      </c>
      <c r="K8" s="72">
        <v>1414.8</v>
      </c>
      <c r="L8" s="72">
        <v>1658.8</v>
      </c>
      <c r="M8" s="72">
        <v>2059.1999999999998</v>
      </c>
      <c r="N8" s="72">
        <v>2113.8000000000002</v>
      </c>
      <c r="O8" s="72">
        <v>2006.6</v>
      </c>
      <c r="P8" s="72">
        <v>1768.4</v>
      </c>
      <c r="Q8" s="72">
        <v>1815.1</v>
      </c>
      <c r="R8" s="72">
        <v>1788.9</v>
      </c>
      <c r="S8" s="72">
        <v>1734.2</v>
      </c>
      <c r="T8" s="72">
        <v>1802.3</v>
      </c>
      <c r="U8" s="72">
        <v>1873.8</v>
      </c>
      <c r="V8" s="72">
        <v>1999.6</v>
      </c>
      <c r="W8" s="72">
        <v>2101.1</v>
      </c>
      <c r="X8" s="72">
        <v>2190.8000000000002</v>
      </c>
      <c r="Y8" s="12">
        <v>2272.5876799999996</v>
      </c>
      <c r="Z8" s="12">
        <v>2326.0323866666668</v>
      </c>
      <c r="AA8" s="12">
        <v>2545.4114533333332</v>
      </c>
    </row>
    <row r="9" spans="1:27" s="3" customFormat="1" x14ac:dyDescent="0.25">
      <c r="A9" s="5" t="s">
        <v>8</v>
      </c>
      <c r="B9" s="12" t="s">
        <v>34</v>
      </c>
      <c r="C9" s="12" t="s">
        <v>34</v>
      </c>
      <c r="D9" s="12" t="s">
        <v>34</v>
      </c>
      <c r="E9" s="12" t="s">
        <v>34</v>
      </c>
      <c r="F9" s="12" t="s">
        <v>34</v>
      </c>
      <c r="G9" s="12" t="s">
        <v>34</v>
      </c>
      <c r="H9" s="30">
        <f>I9/(1+cpi!I9)</f>
        <v>354.15270665457371</v>
      </c>
      <c r="I9" s="30">
        <f>J9/(1+cpi!J9)</f>
        <v>366.90220409413837</v>
      </c>
      <c r="J9" s="30">
        <f>K9/(1+cpi!K9)</f>
        <v>372.03883495145629</v>
      </c>
      <c r="K9" s="72">
        <v>383.2</v>
      </c>
      <c r="L9" s="72">
        <v>508.5</v>
      </c>
      <c r="M9" s="72">
        <v>760.2</v>
      </c>
      <c r="N9" s="72">
        <v>918.1</v>
      </c>
      <c r="O9" s="72">
        <v>829.8</v>
      </c>
      <c r="P9" s="72">
        <v>521.1</v>
      </c>
      <c r="Q9" s="72">
        <v>550.6</v>
      </c>
      <c r="R9" s="72">
        <v>597.4</v>
      </c>
      <c r="S9" s="72">
        <v>640.9</v>
      </c>
      <c r="T9" s="72">
        <v>709.1</v>
      </c>
      <c r="U9" s="72">
        <v>806.4</v>
      </c>
      <c r="V9" s="72">
        <v>861.7</v>
      </c>
      <c r="W9" s="72">
        <v>902.7</v>
      </c>
      <c r="X9" s="72">
        <v>952.3</v>
      </c>
      <c r="Y9" s="12">
        <v>1008.8696</v>
      </c>
      <c r="Z9" s="12">
        <v>1079.5344</v>
      </c>
      <c r="AA9" s="12">
        <v>1395.4675999999999</v>
      </c>
    </row>
    <row r="10" spans="1:27" s="3" customFormat="1" x14ac:dyDescent="0.25">
      <c r="A10" s="4" t="s">
        <v>9</v>
      </c>
      <c r="B10" s="72">
        <v>617.6</v>
      </c>
      <c r="C10" s="72">
        <v>640.29999999999995</v>
      </c>
      <c r="D10" s="72">
        <v>730.8</v>
      </c>
      <c r="E10" s="72">
        <v>811.1</v>
      </c>
      <c r="F10" s="72">
        <v>883.6</v>
      </c>
      <c r="G10" s="72">
        <v>934.2</v>
      </c>
      <c r="H10" s="72">
        <v>919.4</v>
      </c>
      <c r="I10" s="72">
        <v>977.7</v>
      </c>
      <c r="J10" s="72">
        <v>1039</v>
      </c>
      <c r="K10" s="72">
        <v>1122.5999999999999</v>
      </c>
      <c r="L10" s="72">
        <v>1214.0999999999999</v>
      </c>
      <c r="M10" s="72">
        <v>1298.7</v>
      </c>
      <c r="N10" s="72">
        <v>1375.3</v>
      </c>
      <c r="O10" s="72">
        <v>1386.2</v>
      </c>
      <c r="P10" s="72">
        <v>1406.1</v>
      </c>
      <c r="Q10" s="72">
        <v>1494.8</v>
      </c>
      <c r="R10" s="72">
        <v>1542.4</v>
      </c>
      <c r="S10" s="72">
        <v>1579.7</v>
      </c>
      <c r="T10" s="72">
        <v>1597.9</v>
      </c>
      <c r="U10" s="72">
        <v>1592.3</v>
      </c>
      <c r="V10" s="72">
        <v>1592.3</v>
      </c>
      <c r="W10" s="72">
        <v>1602</v>
      </c>
      <c r="X10" s="72">
        <v>1625.2</v>
      </c>
      <c r="Y10" s="12">
        <v>1643.7941000000001</v>
      </c>
      <c r="Z10" s="12">
        <v>1660.4799</v>
      </c>
      <c r="AA10" s="12">
        <v>1690.3554999999999</v>
      </c>
    </row>
    <row r="11" spans="1:27" s="3" customFormat="1" x14ac:dyDescent="0.25">
      <c r="A11" s="4" t="s">
        <v>10</v>
      </c>
      <c r="B11" s="72">
        <v>1033.8</v>
      </c>
      <c r="C11" s="72">
        <v>1023.5</v>
      </c>
      <c r="D11" s="72">
        <v>1011</v>
      </c>
      <c r="E11" s="72">
        <v>1040.7</v>
      </c>
      <c r="F11" s="72">
        <v>1111.3</v>
      </c>
      <c r="G11" s="72">
        <v>1209.5</v>
      </c>
      <c r="H11" s="72">
        <v>1303.7</v>
      </c>
      <c r="I11" s="72">
        <v>1417.7</v>
      </c>
      <c r="J11" s="72">
        <v>1586.2</v>
      </c>
      <c r="K11" s="72">
        <v>1826.7</v>
      </c>
      <c r="L11" s="72">
        <v>2106.6999999999998</v>
      </c>
      <c r="M11" s="72">
        <v>2362</v>
      </c>
      <c r="N11" s="72">
        <v>2498.3000000000002</v>
      </c>
      <c r="O11" s="72">
        <v>2518.6999999999998</v>
      </c>
      <c r="P11" s="72">
        <v>2362.8000000000002</v>
      </c>
      <c r="Q11" s="72">
        <v>2476.3000000000002</v>
      </c>
      <c r="R11" s="72">
        <v>2620</v>
      </c>
      <c r="S11" s="72">
        <v>2605.9</v>
      </c>
      <c r="T11" s="72">
        <v>2555.6</v>
      </c>
      <c r="U11" s="72">
        <v>2515.6999999999998</v>
      </c>
      <c r="V11" s="72">
        <v>2478.5</v>
      </c>
      <c r="W11" s="72">
        <v>2503.5</v>
      </c>
      <c r="X11" s="72">
        <v>2585.6</v>
      </c>
      <c r="Y11" s="12">
        <v>2657.9085</v>
      </c>
      <c r="Z11" s="12">
        <v>2745.6462999999999</v>
      </c>
      <c r="AA11" s="12">
        <v>2766.9549000000002</v>
      </c>
    </row>
    <row r="12" spans="1:27" s="3" customFormat="1" x14ac:dyDescent="0.25">
      <c r="A12" s="4" t="s">
        <v>11</v>
      </c>
      <c r="B12" s="72">
        <v>1680.9</v>
      </c>
      <c r="C12" s="72">
        <v>1605.1</v>
      </c>
      <c r="D12" s="72">
        <v>1552.9</v>
      </c>
      <c r="E12" s="72">
        <v>1555</v>
      </c>
      <c r="F12" s="72">
        <v>1556.6</v>
      </c>
      <c r="G12" s="72">
        <v>1563.8</v>
      </c>
      <c r="H12" s="72">
        <v>1565.3</v>
      </c>
      <c r="I12" s="72">
        <v>1543.6</v>
      </c>
      <c r="J12" s="72">
        <v>1549.7</v>
      </c>
      <c r="K12" s="72">
        <v>1526.3</v>
      </c>
      <c r="L12" s="72">
        <v>1544.3</v>
      </c>
      <c r="M12" s="72">
        <v>1538.8</v>
      </c>
      <c r="N12" s="72">
        <v>1505.4</v>
      </c>
      <c r="O12" s="72">
        <v>1525.8</v>
      </c>
      <c r="P12" s="72">
        <v>1538.8</v>
      </c>
      <c r="Q12" s="72">
        <v>1555.4</v>
      </c>
      <c r="R12" s="72">
        <v>1609.2</v>
      </c>
      <c r="S12" s="72">
        <v>1664.8</v>
      </c>
      <c r="T12" s="72">
        <v>1716.7</v>
      </c>
      <c r="U12" s="72">
        <v>1770.5</v>
      </c>
      <c r="V12" s="72">
        <v>1853.9</v>
      </c>
      <c r="W12" s="72">
        <v>1965.2</v>
      </c>
      <c r="X12" s="72">
        <v>2043</v>
      </c>
      <c r="Y12" s="12">
        <v>2224.7892000000002</v>
      </c>
      <c r="Z12" s="12">
        <v>2352.7557000000002</v>
      </c>
      <c r="AA12" s="12">
        <v>2524.34</v>
      </c>
    </row>
    <row r="13" spans="1:27" s="3" customFormat="1" x14ac:dyDescent="0.25">
      <c r="A13" s="4" t="s">
        <v>12</v>
      </c>
      <c r="B13" s="12"/>
      <c r="C13" s="30">
        <f>D13/(1+cpi!D13)</f>
        <v>823.14990512333964</v>
      </c>
      <c r="D13" s="72">
        <v>867.6</v>
      </c>
      <c r="E13" s="72">
        <v>939</v>
      </c>
      <c r="F13" s="72">
        <v>1020.7</v>
      </c>
      <c r="G13" s="72">
        <v>1093.9000000000001</v>
      </c>
      <c r="H13" s="72">
        <v>1251.4000000000001</v>
      </c>
      <c r="I13" s="72">
        <v>1424.7</v>
      </c>
      <c r="J13" s="72">
        <v>1501.6</v>
      </c>
      <c r="K13" s="72">
        <v>1536.4</v>
      </c>
      <c r="L13" s="72">
        <v>1703.8</v>
      </c>
      <c r="M13" s="72">
        <v>1929.3</v>
      </c>
      <c r="N13" s="72">
        <v>2044.1</v>
      </c>
      <c r="O13" s="72">
        <v>2078.5</v>
      </c>
      <c r="P13" s="72">
        <v>2001.2</v>
      </c>
      <c r="Q13" s="72">
        <v>1908.1</v>
      </c>
      <c r="R13" s="72">
        <v>1803.8</v>
      </c>
      <c r="S13" s="72">
        <v>1593.5</v>
      </c>
      <c r="T13" s="72">
        <v>1420.6</v>
      </c>
      <c r="U13" s="72">
        <v>1314.5</v>
      </c>
      <c r="V13" s="72">
        <v>1248.9000000000001</v>
      </c>
      <c r="W13" s="72">
        <v>1218.4000000000001</v>
      </c>
      <c r="X13" s="72">
        <v>1206.2</v>
      </c>
      <c r="Y13" s="12">
        <v>1227.8914</v>
      </c>
      <c r="Z13" s="12">
        <v>1316.3116</v>
      </c>
      <c r="AA13" s="12">
        <v>1375.162</v>
      </c>
    </row>
    <row r="14" spans="1:27" s="3" customFormat="1" x14ac:dyDescent="0.25">
      <c r="A14" s="5" t="s">
        <v>13</v>
      </c>
      <c r="B14" s="12" t="s">
        <v>34</v>
      </c>
      <c r="C14" s="12" t="s">
        <v>34</v>
      </c>
      <c r="D14" s="12" t="s">
        <v>34</v>
      </c>
      <c r="E14" s="12" t="s">
        <v>34</v>
      </c>
      <c r="F14" s="12" t="s">
        <v>34</v>
      </c>
      <c r="G14" s="12" t="s">
        <v>34</v>
      </c>
      <c r="H14" s="30">
        <f>I14/(1+cpi!I14)</f>
        <v>489.80940998402343</v>
      </c>
      <c r="I14" s="30">
        <f>J14/(1+cpi!J14)</f>
        <v>515.27949930319267</v>
      </c>
      <c r="J14" s="30">
        <f>K14/(1+cpi!K14)</f>
        <v>539.49763577044268</v>
      </c>
      <c r="K14" s="30">
        <f>L14/(1+cpi!L14)</f>
        <v>576.18347500283278</v>
      </c>
      <c r="L14" s="30">
        <f>M14/(1+cpi!M14)</f>
        <v>596.34989662793191</v>
      </c>
      <c r="M14" s="30">
        <f>N14/(1+cpi!N14)</f>
        <v>620.20389249304924</v>
      </c>
      <c r="N14" s="72">
        <v>669.2</v>
      </c>
      <c r="O14" s="72">
        <v>651.79999999999995</v>
      </c>
      <c r="P14" s="72">
        <v>609.1</v>
      </c>
      <c r="Q14" s="72">
        <v>578.4</v>
      </c>
      <c r="R14" s="72">
        <v>493.6</v>
      </c>
      <c r="S14" s="72">
        <v>511.5</v>
      </c>
      <c r="T14" s="72">
        <v>490.5</v>
      </c>
      <c r="U14" s="72">
        <v>481.1</v>
      </c>
      <c r="V14" s="72">
        <v>543.29999999999995</v>
      </c>
      <c r="W14" s="72">
        <v>628.20000000000005</v>
      </c>
      <c r="X14" s="72">
        <v>680.7</v>
      </c>
      <c r="Y14" s="12">
        <v>783.22329758545004</v>
      </c>
      <c r="Z14" s="12">
        <v>897.99942576083606</v>
      </c>
      <c r="AA14" s="12">
        <v>666.26364151480641</v>
      </c>
    </row>
    <row r="15" spans="1:27" s="3" customFormat="1" x14ac:dyDescent="0.25">
      <c r="A15" s="4" t="s">
        <v>14</v>
      </c>
      <c r="B15" s="72">
        <v>931.2</v>
      </c>
      <c r="C15" s="72">
        <v>1113</v>
      </c>
      <c r="D15" s="72">
        <v>1232.5999999999999</v>
      </c>
      <c r="E15" s="72">
        <v>1499.8</v>
      </c>
      <c r="F15" s="72">
        <v>1822.3</v>
      </c>
      <c r="G15" s="72">
        <v>2198.5</v>
      </c>
      <c r="H15" s="72">
        <v>2530</v>
      </c>
      <c r="I15" s="72">
        <v>2642.5</v>
      </c>
      <c r="J15" s="72">
        <v>3021.2</v>
      </c>
      <c r="K15" s="72">
        <v>3358.6</v>
      </c>
      <c r="L15" s="72">
        <v>3683.4</v>
      </c>
      <c r="M15" s="72">
        <v>4231</v>
      </c>
      <c r="N15" s="72">
        <v>4546.8999999999996</v>
      </c>
      <c r="O15" s="72">
        <v>4231.3</v>
      </c>
      <c r="P15" s="72">
        <v>3420.9</v>
      </c>
      <c r="Q15" s="72">
        <v>2959.2</v>
      </c>
      <c r="R15" s="72">
        <v>2453.6999999999998</v>
      </c>
      <c r="S15" s="72">
        <v>2123.6</v>
      </c>
      <c r="T15" s="72">
        <v>2150.1999999999998</v>
      </c>
      <c r="U15" s="72">
        <v>2505.6999999999998</v>
      </c>
      <c r="V15" s="72">
        <v>2792.8</v>
      </c>
      <c r="W15" s="72">
        <v>3001.1</v>
      </c>
      <c r="X15" s="72">
        <v>3328.4</v>
      </c>
      <c r="Y15" s="12">
        <v>3667.7318</v>
      </c>
      <c r="Z15" s="12">
        <v>3753.7487999999998</v>
      </c>
      <c r="AA15" s="12">
        <v>3765.1992</v>
      </c>
    </row>
    <row r="16" spans="1:27" s="3" customFormat="1" x14ac:dyDescent="0.25">
      <c r="A16" s="4" t="s">
        <v>15</v>
      </c>
      <c r="B16" s="72">
        <v>1055.9000000000001</v>
      </c>
      <c r="C16" s="72">
        <v>1193.3</v>
      </c>
      <c r="D16" s="72">
        <v>1215.9000000000001</v>
      </c>
      <c r="E16" s="72">
        <v>1219</v>
      </c>
      <c r="F16" s="72">
        <v>1231.8</v>
      </c>
      <c r="G16" s="72">
        <v>1280</v>
      </c>
      <c r="H16" s="72">
        <v>1354.5</v>
      </c>
      <c r="I16" s="72">
        <v>1515.8</v>
      </c>
      <c r="J16" s="72">
        <v>1609</v>
      </c>
      <c r="K16" s="72">
        <v>1708.2</v>
      </c>
      <c r="L16" s="72">
        <v>1838.5</v>
      </c>
      <c r="M16" s="72">
        <v>1944</v>
      </c>
      <c r="N16" s="72">
        <v>2041</v>
      </c>
      <c r="O16" s="72">
        <v>2094.9</v>
      </c>
      <c r="P16" s="72">
        <v>2084.6</v>
      </c>
      <c r="Q16" s="72">
        <v>2067.9</v>
      </c>
      <c r="R16" s="72">
        <v>2083.9</v>
      </c>
      <c r="S16" s="72">
        <v>2025.2</v>
      </c>
      <c r="T16" s="72">
        <v>1909.6</v>
      </c>
      <c r="U16" s="72">
        <v>1826.1</v>
      </c>
      <c r="V16" s="72">
        <v>1778.1</v>
      </c>
      <c r="W16" s="72">
        <v>1763.8</v>
      </c>
      <c r="X16" s="72">
        <v>1756.7</v>
      </c>
      <c r="Y16" s="12">
        <v>1733.9050999999999</v>
      </c>
      <c r="Z16" s="12">
        <v>1732.1466</v>
      </c>
      <c r="AA16" s="12">
        <v>1331.8264999999999</v>
      </c>
    </row>
    <row r="17" spans="1:27" s="3" customFormat="1" x14ac:dyDescent="0.25">
      <c r="A17" s="5" t="s">
        <v>16</v>
      </c>
      <c r="B17" s="12"/>
      <c r="C17" s="12"/>
      <c r="D17" s="12"/>
      <c r="E17" s="12"/>
      <c r="F17" s="72"/>
      <c r="G17" s="72">
        <v>213.8</v>
      </c>
      <c r="H17" s="72">
        <v>222.1</v>
      </c>
      <c r="I17" s="72">
        <v>295.3</v>
      </c>
      <c r="J17" s="72">
        <v>330.3</v>
      </c>
      <c r="K17" s="72">
        <v>327</v>
      </c>
      <c r="L17" s="72">
        <v>406.3</v>
      </c>
      <c r="M17" s="72">
        <v>629.6</v>
      </c>
      <c r="N17" s="72">
        <v>859</v>
      </c>
      <c r="O17" s="72">
        <v>853.9</v>
      </c>
      <c r="P17" s="72">
        <v>534.6</v>
      </c>
      <c r="Q17" s="72">
        <v>475.9</v>
      </c>
      <c r="R17" s="72">
        <v>533</v>
      </c>
      <c r="S17" s="72">
        <v>550.20000000000005</v>
      </c>
      <c r="T17" s="72">
        <v>583.6</v>
      </c>
      <c r="U17" s="72">
        <v>618.6</v>
      </c>
      <c r="V17" s="72">
        <v>597.79999999999995</v>
      </c>
      <c r="W17" s="72">
        <v>648.6</v>
      </c>
      <c r="X17" s="72">
        <v>705.9</v>
      </c>
      <c r="Y17" s="12">
        <v>773.01120000000003</v>
      </c>
      <c r="Z17" s="12">
        <v>842.2414</v>
      </c>
      <c r="AA17" s="12">
        <v>809.40039999999999</v>
      </c>
    </row>
    <row r="18" spans="1:27" s="3" customFormat="1" ht="15.75" customHeight="1" x14ac:dyDescent="0.25">
      <c r="A18" s="5" t="s">
        <v>17</v>
      </c>
      <c r="B18" s="12"/>
      <c r="C18" s="12"/>
      <c r="D18" s="12"/>
      <c r="E18" s="12"/>
      <c r="F18" s="72">
        <v>211.4</v>
      </c>
      <c r="G18" s="72">
        <v>206</v>
      </c>
      <c r="H18" s="72">
        <v>245.1</v>
      </c>
      <c r="I18" s="72">
        <v>264.10000000000002</v>
      </c>
      <c r="J18" s="72">
        <v>289.8</v>
      </c>
      <c r="K18" s="72">
        <v>313.2</v>
      </c>
      <c r="L18" s="72">
        <v>393.6</v>
      </c>
      <c r="M18" s="72">
        <v>505.2</v>
      </c>
      <c r="N18" s="72">
        <v>638.20000000000005</v>
      </c>
      <c r="O18" s="72">
        <v>695.5</v>
      </c>
      <c r="P18" s="72">
        <v>487.3</v>
      </c>
      <c r="Q18" s="72">
        <v>451.3</v>
      </c>
      <c r="R18" s="72">
        <v>481.2</v>
      </c>
      <c r="S18" s="72">
        <v>480</v>
      </c>
      <c r="T18" s="72">
        <v>485.9</v>
      </c>
      <c r="U18" s="72">
        <v>517.1</v>
      </c>
      <c r="V18" s="72">
        <v>536</v>
      </c>
      <c r="W18" s="72">
        <v>565</v>
      </c>
      <c r="X18" s="72">
        <v>615.29999999999995</v>
      </c>
      <c r="Y18" s="12">
        <v>660.31020000000001</v>
      </c>
      <c r="Z18" s="12">
        <v>705.49950000000001</v>
      </c>
      <c r="AA18" s="12">
        <v>930.26099999999997</v>
      </c>
    </row>
    <row r="19" spans="1:27" s="3" customFormat="1" x14ac:dyDescent="0.25">
      <c r="A19" s="4" t="s">
        <v>18</v>
      </c>
      <c r="B19" s="72">
        <v>1178.9000000000001</v>
      </c>
      <c r="C19" s="72">
        <v>1213.0999999999999</v>
      </c>
      <c r="D19" s="72">
        <v>1236.2</v>
      </c>
      <c r="E19" s="72">
        <v>1293.9000000000001</v>
      </c>
      <c r="F19" s="72">
        <v>1377.1</v>
      </c>
      <c r="G19" s="72">
        <v>1477</v>
      </c>
      <c r="H19" s="72">
        <v>1685.3</v>
      </c>
      <c r="I19" s="72">
        <v>1827.5</v>
      </c>
      <c r="J19" s="72">
        <v>2032.5</v>
      </c>
      <c r="K19" s="72">
        <v>2316.6</v>
      </c>
      <c r="L19" s="72">
        <v>2580.9</v>
      </c>
      <c r="M19" s="72">
        <v>2868.3</v>
      </c>
      <c r="N19" s="72">
        <v>3068.7</v>
      </c>
      <c r="O19" s="72">
        <v>3171.4</v>
      </c>
      <c r="P19" s="72">
        <v>3134.7</v>
      </c>
      <c r="Q19" s="72">
        <v>3304.6</v>
      </c>
      <c r="R19" s="72">
        <v>3426.2</v>
      </c>
      <c r="S19" s="72">
        <v>3570.1</v>
      </c>
      <c r="T19" s="72">
        <v>3747.9</v>
      </c>
      <c r="U19" s="72">
        <v>3912.4</v>
      </c>
      <c r="V19" s="72">
        <v>4123.5</v>
      </c>
      <c r="W19" s="72">
        <v>4371.3</v>
      </c>
      <c r="X19" s="72">
        <v>4617.5</v>
      </c>
      <c r="Y19" s="12">
        <v>4942.4017999999996</v>
      </c>
      <c r="Z19" s="12">
        <v>5442.5798000000004</v>
      </c>
      <c r="AA19" s="12">
        <v>6231.4013000000004</v>
      </c>
    </row>
    <row r="20" spans="1:27" s="3" customFormat="1" x14ac:dyDescent="0.25">
      <c r="A20" s="5" t="s">
        <v>19</v>
      </c>
      <c r="B20" s="12"/>
      <c r="C20" s="12"/>
      <c r="D20" s="12"/>
      <c r="E20" s="12"/>
      <c r="F20" s="12"/>
      <c r="G20" s="72">
        <v>374.3</v>
      </c>
      <c r="H20" s="72">
        <v>418.5</v>
      </c>
      <c r="I20" s="72">
        <v>450.1</v>
      </c>
      <c r="J20" s="72">
        <v>507.6</v>
      </c>
      <c r="K20" s="72">
        <v>589.6</v>
      </c>
      <c r="L20" s="72">
        <v>642.29999999999995</v>
      </c>
      <c r="M20" s="72">
        <v>770</v>
      </c>
      <c r="N20" s="72">
        <v>931.7</v>
      </c>
      <c r="O20" s="72">
        <v>1034.9000000000001</v>
      </c>
      <c r="P20" s="72">
        <v>990.1</v>
      </c>
      <c r="Q20" s="72">
        <v>1000.8</v>
      </c>
      <c r="R20" s="72">
        <v>987.2</v>
      </c>
      <c r="S20" s="72">
        <v>1017.3</v>
      </c>
      <c r="T20" s="72">
        <v>1013.1</v>
      </c>
      <c r="U20" s="72">
        <v>1039</v>
      </c>
      <c r="V20" s="72">
        <v>1099.3</v>
      </c>
      <c r="W20" s="72">
        <v>1159.2</v>
      </c>
      <c r="X20" s="72">
        <v>1215.7</v>
      </c>
      <c r="Y20" s="12">
        <v>1291.1147000000001</v>
      </c>
      <c r="Z20" s="12">
        <v>1370.2634</v>
      </c>
      <c r="AA20" s="12">
        <v>1416.5435</v>
      </c>
    </row>
    <row r="21" spans="1:27" s="3" customFormat="1" x14ac:dyDescent="0.25">
      <c r="A21" s="4" t="s">
        <v>20</v>
      </c>
      <c r="B21" s="72">
        <v>928.3</v>
      </c>
      <c r="C21" s="72">
        <v>992.5</v>
      </c>
      <c r="D21" s="72">
        <v>1089.0999999999999</v>
      </c>
      <c r="E21" s="72">
        <v>1221.3</v>
      </c>
      <c r="F21" s="72">
        <v>1420.4</v>
      </c>
      <c r="G21" s="72">
        <v>1679</v>
      </c>
      <c r="H21" s="72">
        <v>1839.4</v>
      </c>
      <c r="I21" s="72">
        <v>1956.2</v>
      </c>
      <c r="J21" s="72">
        <v>2004.3</v>
      </c>
      <c r="K21" s="72">
        <v>2084.4</v>
      </c>
      <c r="L21" s="72">
        <v>2183.6999999999998</v>
      </c>
      <c r="M21" s="72">
        <v>2277</v>
      </c>
      <c r="N21" s="72">
        <v>2387.1999999999998</v>
      </c>
      <c r="O21" s="72">
        <v>2439.6</v>
      </c>
      <c r="P21" s="72">
        <v>2330.9</v>
      </c>
      <c r="Q21" s="72">
        <v>2290.6</v>
      </c>
      <c r="R21" s="72">
        <v>2245.4</v>
      </c>
      <c r="S21" s="72">
        <v>2094.5</v>
      </c>
      <c r="T21" s="72">
        <v>1968.9</v>
      </c>
      <c r="U21" s="72">
        <v>1984.9</v>
      </c>
      <c r="V21" s="72">
        <v>2055.6</v>
      </c>
      <c r="W21" s="72">
        <v>2164</v>
      </c>
      <c r="X21" s="72">
        <v>2338.5</v>
      </c>
      <c r="Y21" s="12">
        <v>2547.0581000000002</v>
      </c>
      <c r="Z21" s="12">
        <v>2732.7145</v>
      </c>
      <c r="AA21" s="12">
        <v>2514.0963999999999</v>
      </c>
    </row>
    <row r="22" spans="1:27" s="3" customFormat="1" x14ac:dyDescent="0.25">
      <c r="A22" s="5" t="s">
        <v>21</v>
      </c>
      <c r="B22" s="12" t="s">
        <v>34</v>
      </c>
      <c r="C22" s="12" t="s">
        <v>34</v>
      </c>
      <c r="D22" s="12" t="s">
        <v>34</v>
      </c>
      <c r="E22" s="12" t="s">
        <v>34</v>
      </c>
      <c r="F22" s="12" t="s">
        <v>34</v>
      </c>
      <c r="G22" s="12" t="s">
        <v>34</v>
      </c>
      <c r="H22" s="30">
        <f>I22/(1+cpi!I22)</f>
        <v>653.39309983644227</v>
      </c>
      <c r="I22" s="30">
        <f>J22/(1+cpi!J22)</f>
        <v>665.80756873333462</v>
      </c>
      <c r="J22" s="30">
        <f>K22/(1+cpi!K22)</f>
        <v>670.46822171446786</v>
      </c>
      <c r="K22" s="30">
        <f>L22/(1+cpi!L22)</f>
        <v>694.60507769618869</v>
      </c>
      <c r="L22" s="30">
        <f>M22/(1+cpi!M22)</f>
        <v>709.88638940550481</v>
      </c>
      <c r="M22" s="30">
        <f>N22/(1+cpi!N22)</f>
        <v>719.11491246777632</v>
      </c>
      <c r="N22" s="30">
        <f>O22/(1+cpi!O22)</f>
        <v>737.81190019193855</v>
      </c>
      <c r="O22" s="72">
        <v>768.8</v>
      </c>
      <c r="P22" s="72">
        <v>756.2</v>
      </c>
      <c r="Q22" s="72">
        <v>751.6</v>
      </c>
      <c r="R22" s="72">
        <v>670.7</v>
      </c>
      <c r="S22" s="72">
        <v>708.3</v>
      </c>
      <c r="T22" s="72">
        <v>664.2</v>
      </c>
      <c r="U22" s="72">
        <v>652</v>
      </c>
      <c r="V22" s="72">
        <v>663.4</v>
      </c>
      <c r="W22" s="72">
        <v>653.29999999999995</v>
      </c>
      <c r="X22" s="72">
        <v>716.4</v>
      </c>
      <c r="Y22" s="12">
        <v>741.66786046511629</v>
      </c>
      <c r="Z22" s="12">
        <v>806.00625581395354</v>
      </c>
      <c r="AA22" s="12">
        <v>958.28640909090916</v>
      </c>
    </row>
    <row r="23" spans="1:27" s="3" customFormat="1" x14ac:dyDescent="0.25">
      <c r="A23" s="4" t="s">
        <v>22</v>
      </c>
      <c r="B23" s="72">
        <v>780.2</v>
      </c>
      <c r="C23" s="72">
        <v>795.1</v>
      </c>
      <c r="D23" s="72">
        <v>798.8</v>
      </c>
      <c r="E23" s="72">
        <v>841.3</v>
      </c>
      <c r="F23" s="72">
        <v>916.9</v>
      </c>
      <c r="G23" s="72">
        <v>987.9</v>
      </c>
      <c r="H23" s="72">
        <v>1041.7</v>
      </c>
      <c r="I23" s="72">
        <v>1047.5999999999999</v>
      </c>
      <c r="J23" s="72">
        <v>1059.2</v>
      </c>
      <c r="K23" s="72">
        <v>1066.3</v>
      </c>
      <c r="L23" s="72">
        <v>1090.8</v>
      </c>
      <c r="M23" s="72">
        <v>1113</v>
      </c>
      <c r="N23" s="72">
        <v>1128.3</v>
      </c>
      <c r="O23" s="72">
        <v>1171</v>
      </c>
      <c r="P23" s="72">
        <v>1160.2</v>
      </c>
      <c r="Q23" s="72">
        <v>1169.0999999999999</v>
      </c>
      <c r="R23" s="72">
        <v>1111.7</v>
      </c>
      <c r="S23" s="72">
        <v>1033.0999999999999</v>
      </c>
      <c r="T23" s="72">
        <v>1013.7</v>
      </c>
      <c r="U23" s="72">
        <v>1056.7</v>
      </c>
      <c r="V23" s="72">
        <v>1089</v>
      </c>
      <c r="W23" s="72">
        <v>1166.5</v>
      </c>
      <c r="X23" s="72">
        <v>1274.3</v>
      </c>
      <c r="Y23" s="12">
        <v>1405.0924</v>
      </c>
      <c r="Z23" s="12">
        <v>1540.4508000000001</v>
      </c>
      <c r="AA23" s="12">
        <v>1172.5436999999999</v>
      </c>
    </row>
    <row r="24" spans="1:27" s="3" customFormat="1" x14ac:dyDescent="0.25">
      <c r="A24" s="5" t="s">
        <v>23</v>
      </c>
      <c r="B24" s="12" t="s">
        <v>34</v>
      </c>
      <c r="C24" s="12" t="s">
        <v>34</v>
      </c>
      <c r="D24" s="12" t="s">
        <v>34</v>
      </c>
      <c r="E24" s="12" t="s">
        <v>34</v>
      </c>
      <c r="F24" s="12" t="s">
        <v>34</v>
      </c>
      <c r="G24" s="12" t="s">
        <v>34</v>
      </c>
      <c r="H24" s="30">
        <f>I24/(1+cpi!I24)</f>
        <v>439.74332603951046</v>
      </c>
      <c r="I24" s="30">
        <f>J24/(1+cpi!J24)</f>
        <v>538.68557439840038</v>
      </c>
      <c r="J24" s="30">
        <f>K24/(1+cpi!K24)</f>
        <v>621.1044672813556</v>
      </c>
      <c r="K24" s="30">
        <f>L24/(1+cpi!L24)</f>
        <v>695.0158988878369</v>
      </c>
      <c r="L24" s="30">
        <f>M24/(1+cpi!M24)</f>
        <v>758.26234568663006</v>
      </c>
      <c r="M24" s="30">
        <f>N24/(1+cpi!N24)</f>
        <v>808.30766050194768</v>
      </c>
      <c r="N24" s="30">
        <f>O24/(1+cpi!O24)</f>
        <v>847.91473586654308</v>
      </c>
      <c r="O24" s="72">
        <v>914.9</v>
      </c>
      <c r="P24" s="72">
        <v>662.1</v>
      </c>
      <c r="Q24" s="72">
        <v>608.5</v>
      </c>
      <c r="R24" s="72">
        <v>526</v>
      </c>
      <c r="S24" s="72">
        <v>485.7</v>
      </c>
      <c r="T24" s="72">
        <v>481.6</v>
      </c>
      <c r="U24" s="72">
        <v>470.5</v>
      </c>
      <c r="V24" s="72">
        <v>479.5</v>
      </c>
      <c r="W24" s="72">
        <v>506.4</v>
      </c>
      <c r="X24" s="72">
        <v>523.29999999999995</v>
      </c>
      <c r="Y24" s="12">
        <v>547.54838297872345</v>
      </c>
      <c r="Z24" s="12">
        <v>566.3354468085106</v>
      </c>
      <c r="AA24" s="12">
        <v>580.52577083333324</v>
      </c>
    </row>
    <row r="25" spans="1:27" s="3" customFormat="1" x14ac:dyDescent="0.25">
      <c r="A25" s="5" t="s">
        <v>24</v>
      </c>
      <c r="B25" s="12" t="s">
        <v>34</v>
      </c>
      <c r="C25" s="12" t="s">
        <v>34</v>
      </c>
      <c r="D25" s="12" t="s">
        <v>34</v>
      </c>
      <c r="E25" s="12" t="s">
        <v>34</v>
      </c>
      <c r="F25" s="12" t="s">
        <v>34</v>
      </c>
      <c r="G25" s="12" t="s">
        <v>34</v>
      </c>
      <c r="H25" s="30">
        <f>I25/(1+cpi!I25)</f>
        <v>277.53225327652478</v>
      </c>
      <c r="I25" s="30">
        <f>J25/(1+cpi!J25)</f>
        <v>287.24588214120314</v>
      </c>
      <c r="J25" s="30">
        <f>K25/(1+cpi!K25)</f>
        <v>311.37453624106422</v>
      </c>
      <c r="K25" s="30">
        <f>L25/(1+cpi!L25)</f>
        <v>334.72762645914401</v>
      </c>
      <c r="L25" s="72">
        <v>344.1</v>
      </c>
      <c r="M25" s="72">
        <v>441.8</v>
      </c>
      <c r="N25" s="72">
        <v>584.20000000000005</v>
      </c>
      <c r="O25" s="72">
        <v>767.9</v>
      </c>
      <c r="P25" s="72">
        <v>670</v>
      </c>
      <c r="Q25" s="72">
        <v>643.20000000000005</v>
      </c>
      <c r="R25" s="72">
        <v>633.5</v>
      </c>
      <c r="S25" s="72">
        <v>616.4</v>
      </c>
      <c r="T25" s="72">
        <v>622</v>
      </c>
      <c r="U25" s="72">
        <v>630.70000000000005</v>
      </c>
      <c r="V25" s="72">
        <v>664.6</v>
      </c>
      <c r="W25" s="72">
        <v>709.1</v>
      </c>
      <c r="X25" s="72">
        <v>750.9</v>
      </c>
      <c r="Y25" s="12">
        <v>806.26070000000004</v>
      </c>
      <c r="Z25" s="12">
        <v>879.82899999999995</v>
      </c>
      <c r="AA25" s="12">
        <v>964.03039999999999</v>
      </c>
    </row>
    <row r="26" spans="1:27" s="3" customFormat="1" x14ac:dyDescent="0.25">
      <c r="A26" s="5" t="s">
        <v>25</v>
      </c>
      <c r="B26" s="12" t="s">
        <v>34</v>
      </c>
      <c r="C26" s="12" t="s">
        <v>34</v>
      </c>
      <c r="D26" s="12" t="s">
        <v>34</v>
      </c>
      <c r="E26" s="12" t="s">
        <v>34</v>
      </c>
      <c r="F26" s="12" t="s">
        <v>34</v>
      </c>
      <c r="G26" s="12" t="s">
        <v>34</v>
      </c>
      <c r="H26" s="30">
        <f>I26/(1+cpi!I26)</f>
        <v>654.77448907681458</v>
      </c>
      <c r="I26" s="30">
        <f>J26/(1+cpi!J26)</f>
        <v>703.88257575757564</v>
      </c>
      <c r="J26" s="72">
        <v>743.3</v>
      </c>
      <c r="K26" s="72">
        <v>804.7</v>
      </c>
      <c r="L26" s="72">
        <v>921.7</v>
      </c>
      <c r="M26" s="72">
        <v>1076.0999999999999</v>
      </c>
      <c r="N26" s="72">
        <v>1330.3</v>
      </c>
      <c r="O26" s="72">
        <v>1423.5</v>
      </c>
      <c r="P26" s="72">
        <v>1288.5999999999999</v>
      </c>
      <c r="Q26" s="72">
        <v>1290.3</v>
      </c>
      <c r="R26" s="72">
        <v>1325.3</v>
      </c>
      <c r="S26" s="72">
        <v>1233.9000000000001</v>
      </c>
      <c r="T26" s="72">
        <v>1169.2</v>
      </c>
      <c r="U26" s="72">
        <v>1092</v>
      </c>
      <c r="V26" s="72">
        <v>1100.8</v>
      </c>
      <c r="W26" s="72">
        <v>1136.5999999999999</v>
      </c>
      <c r="X26" s="72">
        <v>1228.0999999999999</v>
      </c>
      <c r="Y26" s="12">
        <v>1338.0507</v>
      </c>
      <c r="Z26" s="12">
        <v>1427.6577</v>
      </c>
      <c r="AA26" s="12">
        <v>1129.1641999999999</v>
      </c>
    </row>
    <row r="27" spans="1:27" s="3" customFormat="1" x14ac:dyDescent="0.25">
      <c r="A27" s="4" t="s">
        <v>26</v>
      </c>
      <c r="B27" s="72">
        <v>697.3</v>
      </c>
      <c r="C27" s="72">
        <v>690.3</v>
      </c>
      <c r="D27" s="72">
        <v>687.8</v>
      </c>
      <c r="E27" s="72">
        <v>724.1</v>
      </c>
      <c r="F27" s="72">
        <v>799.2</v>
      </c>
      <c r="G27" s="72">
        <v>867.8</v>
      </c>
      <c r="H27" s="72">
        <v>952.6</v>
      </c>
      <c r="I27" s="72">
        <v>1099.2</v>
      </c>
      <c r="J27" s="72">
        <v>1288.0999999999999</v>
      </c>
      <c r="K27" s="72">
        <v>1508</v>
      </c>
      <c r="L27" s="72">
        <v>1712.3</v>
      </c>
      <c r="M27" s="72">
        <v>1941.9</v>
      </c>
      <c r="N27" s="72">
        <v>2132.4</v>
      </c>
      <c r="O27" s="72">
        <v>2101.8000000000002</v>
      </c>
      <c r="P27" s="72">
        <v>1963</v>
      </c>
      <c r="Q27" s="72">
        <v>1928.3</v>
      </c>
      <c r="R27" s="72">
        <v>1781</v>
      </c>
      <c r="S27" s="72">
        <v>1517.7</v>
      </c>
      <c r="T27" s="72">
        <v>1379.3</v>
      </c>
      <c r="U27" s="72">
        <v>1383.6</v>
      </c>
      <c r="V27" s="72">
        <v>1433.1</v>
      </c>
      <c r="W27" s="72">
        <v>1499.4</v>
      </c>
      <c r="X27" s="72">
        <v>1592.2</v>
      </c>
      <c r="Y27" s="12">
        <v>1699.4729</v>
      </c>
      <c r="Z27" s="12">
        <v>1787.3271999999999</v>
      </c>
      <c r="AA27" s="12">
        <v>1722.0178000000001</v>
      </c>
    </row>
    <row r="28" spans="1:27" s="3" customFormat="1" x14ac:dyDescent="0.25">
      <c r="A28" s="4" t="s">
        <v>27</v>
      </c>
      <c r="B28" s="72">
        <v>607.6</v>
      </c>
      <c r="C28" s="72">
        <v>617.5</v>
      </c>
      <c r="D28" s="72">
        <v>650.5</v>
      </c>
      <c r="E28" s="72">
        <v>655.6</v>
      </c>
      <c r="F28" s="72">
        <v>794.5</v>
      </c>
      <c r="G28" s="72">
        <v>856.8</v>
      </c>
      <c r="H28" s="72">
        <v>878.1</v>
      </c>
      <c r="I28" s="72">
        <v>949.3</v>
      </c>
      <c r="J28" s="72">
        <v>1019.6</v>
      </c>
      <c r="K28" s="72">
        <v>1122.5999999999999</v>
      </c>
      <c r="L28" s="72">
        <v>1182.9000000000001</v>
      </c>
      <c r="M28" s="72">
        <v>1381.3</v>
      </c>
      <c r="N28" s="72">
        <v>1488.4</v>
      </c>
      <c r="O28" s="72">
        <v>1306.8</v>
      </c>
      <c r="P28" s="72">
        <v>1426.8</v>
      </c>
      <c r="Q28" s="72">
        <v>1762.1</v>
      </c>
      <c r="R28" s="72">
        <v>1817</v>
      </c>
      <c r="S28" s="72">
        <v>1909.1</v>
      </c>
      <c r="T28" s="72">
        <v>1950.8</v>
      </c>
      <c r="U28" s="72">
        <v>2012.7</v>
      </c>
      <c r="V28" s="72">
        <v>2327.1999999999998</v>
      </c>
      <c r="W28" s="72">
        <v>2432</v>
      </c>
      <c r="X28" s="72">
        <v>2511</v>
      </c>
      <c r="Y28" s="12">
        <v>2382.814766990291</v>
      </c>
      <c r="Z28" s="12">
        <v>2372.8813679245281</v>
      </c>
      <c r="AA28" s="12">
        <v>2585.4438285714286</v>
      </c>
    </row>
    <row r="29" spans="1:27" s="3" customFormat="1" x14ac:dyDescent="0.25">
      <c r="A29" s="4"/>
    </row>
    <row r="30" spans="1:27" x14ac:dyDescent="0.25">
      <c r="A30" s="4" t="s">
        <v>48</v>
      </c>
    </row>
    <row r="31" spans="1:27" x14ac:dyDescent="0.25">
      <c r="A31" s="44" t="s">
        <v>108</v>
      </c>
    </row>
    <row r="32" spans="1:27" x14ac:dyDescent="0.25">
      <c r="A32" s="45"/>
    </row>
    <row r="34" spans="1:1" x14ac:dyDescent="0.25">
      <c r="A34" s="1"/>
    </row>
    <row r="35" spans="1:1" x14ac:dyDescent="0.25">
      <c r="A35" s="1"/>
    </row>
    <row r="36" spans="1:1" x14ac:dyDescent="0.25">
      <c r="A36" s="1"/>
    </row>
    <row r="37" spans="1:1" x14ac:dyDescent="0.25">
      <c r="A37" s="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96AD-848A-4E9F-8415-C56674C29C29}">
  <sheetPr>
    <tabColor rgb="FFCCECFF"/>
    <pageSetUpPr autoPageBreaks="0"/>
  </sheetPr>
  <dimension ref="A1:AE32"/>
  <sheetViews>
    <sheetView workbookViewId="0">
      <pane xSplit="1" topLeftCell="M1" activePane="topRight" state="frozen"/>
      <selection pane="topRight" activeCell="T31" sqref="T31"/>
    </sheetView>
  </sheetViews>
  <sheetFormatPr defaultColWidth="9.140625" defaultRowHeight="15" x14ac:dyDescent="0.25"/>
  <cols>
    <col min="1" max="1" width="23.5703125" customWidth="1"/>
    <col min="2" max="24" width="9.5703125" customWidth="1"/>
  </cols>
  <sheetData>
    <row r="1" spans="1:31" x14ac:dyDescent="0.25">
      <c r="A1" s="34" t="s">
        <v>0</v>
      </c>
      <c r="B1" s="4" t="s">
        <v>52</v>
      </c>
      <c r="C1" s="4" t="s">
        <v>78</v>
      </c>
      <c r="D1" s="5" t="s">
        <v>79</v>
      </c>
      <c r="E1" s="5" t="s">
        <v>80</v>
      </c>
      <c r="F1" s="5" t="s">
        <v>81</v>
      </c>
      <c r="G1" s="5" t="s">
        <v>103</v>
      </c>
      <c r="H1" s="4" t="s">
        <v>82</v>
      </c>
      <c r="I1" s="5" t="s">
        <v>83</v>
      </c>
      <c r="J1" s="4" t="s">
        <v>84</v>
      </c>
      <c r="K1" s="4" t="s">
        <v>85</v>
      </c>
      <c r="L1" s="4" t="s">
        <v>190</v>
      </c>
      <c r="M1" s="4" t="s">
        <v>87</v>
      </c>
      <c r="N1" s="5" t="s">
        <v>88</v>
      </c>
      <c r="O1" s="4" t="s">
        <v>89</v>
      </c>
      <c r="P1" s="4" t="s">
        <v>90</v>
      </c>
      <c r="Q1" s="5" t="s">
        <v>91</v>
      </c>
      <c r="R1" s="5" t="s">
        <v>92</v>
      </c>
      <c r="S1" s="4" t="s">
        <v>93</v>
      </c>
      <c r="T1" s="5" t="s">
        <v>94</v>
      </c>
      <c r="U1" s="4" t="s">
        <v>95</v>
      </c>
      <c r="V1" s="5" t="s">
        <v>96</v>
      </c>
      <c r="W1" s="4" t="s">
        <v>97</v>
      </c>
      <c r="X1" s="5" t="s">
        <v>98</v>
      </c>
      <c r="Y1" s="5" t="s">
        <v>99</v>
      </c>
      <c r="Z1" s="5" t="s">
        <v>100</v>
      </c>
      <c r="AA1" s="4" t="s">
        <v>191</v>
      </c>
      <c r="AB1" s="4" t="s">
        <v>102</v>
      </c>
      <c r="AC1" s="4"/>
      <c r="AD1" s="4"/>
      <c r="AE1" s="44"/>
    </row>
    <row r="2" spans="1:31" s="3" customFormat="1" x14ac:dyDescent="0.25">
      <c r="A2" s="2">
        <v>1995</v>
      </c>
      <c r="B2" s="12"/>
      <c r="C2" s="72">
        <v>834.5</v>
      </c>
      <c r="D2" s="12"/>
      <c r="E2" s="12" t="s">
        <v>34</v>
      </c>
      <c r="F2" s="12" t="s">
        <v>34</v>
      </c>
      <c r="G2" s="12"/>
      <c r="H2" s="72">
        <v>765.1</v>
      </c>
      <c r="I2" s="12" t="s">
        <v>34</v>
      </c>
      <c r="J2" s="72">
        <v>617.6</v>
      </c>
      <c r="K2" s="72">
        <v>1033.8</v>
      </c>
      <c r="L2" s="72">
        <v>1680.9</v>
      </c>
      <c r="M2" s="12"/>
      <c r="N2" s="12" t="s">
        <v>34</v>
      </c>
      <c r="O2" s="72">
        <v>931.2</v>
      </c>
      <c r="P2" s="72">
        <v>1055.9000000000001</v>
      </c>
      <c r="Q2" s="12"/>
      <c r="R2" s="12"/>
      <c r="S2" s="72">
        <v>1178.9000000000001</v>
      </c>
      <c r="T2" s="12"/>
      <c r="U2" s="72">
        <v>928.3</v>
      </c>
      <c r="V2" s="12" t="s">
        <v>34</v>
      </c>
      <c r="W2" s="72">
        <v>780.2</v>
      </c>
      <c r="X2" s="12" t="s">
        <v>34</v>
      </c>
      <c r="Y2" s="12" t="s">
        <v>34</v>
      </c>
      <c r="Z2" s="12" t="s">
        <v>34</v>
      </c>
      <c r="AA2" s="72">
        <v>697.3</v>
      </c>
      <c r="AB2" s="72">
        <v>607.6</v>
      </c>
      <c r="AD2"/>
      <c r="AE2"/>
    </row>
    <row r="3" spans="1:31" s="3" customFormat="1" x14ac:dyDescent="0.25">
      <c r="A3" s="2">
        <v>1996</v>
      </c>
      <c r="B3" s="30">
        <f>B4/(1+cpi!B36)</f>
        <v>1389.5</v>
      </c>
      <c r="C3" s="72">
        <v>822.7</v>
      </c>
      <c r="D3" s="12"/>
      <c r="E3" s="12" t="s">
        <v>34</v>
      </c>
      <c r="F3" s="12" t="s">
        <v>34</v>
      </c>
      <c r="G3" s="12"/>
      <c r="H3" s="72">
        <v>829.6</v>
      </c>
      <c r="I3" s="12" t="s">
        <v>34</v>
      </c>
      <c r="J3" s="72">
        <v>640.29999999999995</v>
      </c>
      <c r="K3" s="72">
        <v>1023.5</v>
      </c>
      <c r="L3" s="72">
        <v>1605.1</v>
      </c>
      <c r="M3" s="30">
        <f>M4/(1+cpi!M36)</f>
        <v>867.6</v>
      </c>
      <c r="N3" s="12" t="s">
        <v>34</v>
      </c>
      <c r="O3" s="72">
        <v>1113</v>
      </c>
      <c r="P3" s="72">
        <v>1193.3</v>
      </c>
      <c r="Q3" s="12"/>
      <c r="R3" s="12"/>
      <c r="S3" s="72">
        <v>1213.0999999999999</v>
      </c>
      <c r="T3" s="12"/>
      <c r="U3" s="72">
        <v>992.5</v>
      </c>
      <c r="V3" s="12" t="s">
        <v>34</v>
      </c>
      <c r="W3" s="72">
        <v>795.1</v>
      </c>
      <c r="X3" s="12" t="s">
        <v>34</v>
      </c>
      <c r="Y3" s="12" t="s">
        <v>34</v>
      </c>
      <c r="Z3" s="12" t="s">
        <v>34</v>
      </c>
      <c r="AA3" s="72">
        <v>690.3</v>
      </c>
      <c r="AB3" s="72">
        <v>617.5</v>
      </c>
      <c r="AD3"/>
      <c r="AE3"/>
    </row>
    <row r="4" spans="1:31" s="3" customFormat="1" x14ac:dyDescent="0.25">
      <c r="A4" s="2">
        <v>1997</v>
      </c>
      <c r="B4" s="30">
        <f>B5/(1+cpi!B37)</f>
        <v>1389.5</v>
      </c>
      <c r="C4" s="72">
        <v>828.7</v>
      </c>
      <c r="D4" s="72">
        <v>90.9</v>
      </c>
      <c r="E4" s="12" t="s">
        <v>34</v>
      </c>
      <c r="F4" s="12" t="s">
        <v>34</v>
      </c>
      <c r="G4" s="12"/>
      <c r="H4" s="72">
        <v>915.3</v>
      </c>
      <c r="I4" s="12" t="s">
        <v>34</v>
      </c>
      <c r="J4" s="72">
        <v>730.8</v>
      </c>
      <c r="K4" s="72">
        <v>1011</v>
      </c>
      <c r="L4" s="72">
        <v>1552.9</v>
      </c>
      <c r="M4" s="72">
        <v>867.6</v>
      </c>
      <c r="N4" s="12" t="s">
        <v>34</v>
      </c>
      <c r="O4" s="72">
        <v>1232.5999999999999</v>
      </c>
      <c r="P4" s="72">
        <v>1215.9000000000001</v>
      </c>
      <c r="Q4" s="12"/>
      <c r="R4" s="12"/>
      <c r="S4" s="72">
        <v>1236.2</v>
      </c>
      <c r="T4" s="12"/>
      <c r="U4" s="72">
        <v>1089.0999999999999</v>
      </c>
      <c r="V4" s="12" t="s">
        <v>34</v>
      </c>
      <c r="W4" s="72">
        <v>798.8</v>
      </c>
      <c r="X4" s="12" t="s">
        <v>34</v>
      </c>
      <c r="Y4" s="12" t="s">
        <v>34</v>
      </c>
      <c r="Z4" s="12" t="s">
        <v>34</v>
      </c>
      <c r="AA4" s="72">
        <v>687.8</v>
      </c>
      <c r="AB4" s="72">
        <v>650.5</v>
      </c>
      <c r="AD4"/>
      <c r="AE4"/>
    </row>
    <row r="5" spans="1:31" s="3" customFormat="1" x14ac:dyDescent="0.25">
      <c r="A5" s="2">
        <v>1998</v>
      </c>
      <c r="B5" s="30">
        <f>B6/(1+cpi!B38)</f>
        <v>1389.5</v>
      </c>
      <c r="C5" s="72">
        <v>890.7</v>
      </c>
      <c r="D5" s="72">
        <v>104.5</v>
      </c>
      <c r="E5" s="12" t="s">
        <v>34</v>
      </c>
      <c r="F5" s="12" t="s">
        <v>34</v>
      </c>
      <c r="G5" s="12"/>
      <c r="H5" s="72">
        <v>1008.1</v>
      </c>
      <c r="I5" s="12" t="s">
        <v>34</v>
      </c>
      <c r="J5" s="72">
        <v>811.1</v>
      </c>
      <c r="K5" s="72">
        <v>1040.7</v>
      </c>
      <c r="L5" s="72">
        <v>1555</v>
      </c>
      <c r="M5" s="72">
        <v>939</v>
      </c>
      <c r="N5" s="12" t="s">
        <v>34</v>
      </c>
      <c r="O5" s="72">
        <v>1499.8</v>
      </c>
      <c r="P5" s="72">
        <v>1219</v>
      </c>
      <c r="Q5" s="12"/>
      <c r="R5" s="12"/>
      <c r="S5" s="72">
        <v>1293.9000000000001</v>
      </c>
      <c r="T5" s="12"/>
      <c r="U5" s="72">
        <v>1221.3</v>
      </c>
      <c r="V5" s="12" t="s">
        <v>34</v>
      </c>
      <c r="W5" s="72">
        <v>841.3</v>
      </c>
      <c r="X5" s="12" t="s">
        <v>34</v>
      </c>
      <c r="Y5" s="12" t="s">
        <v>34</v>
      </c>
      <c r="Z5" s="12" t="s">
        <v>34</v>
      </c>
      <c r="AA5" s="72">
        <v>724.1</v>
      </c>
      <c r="AB5" s="72">
        <v>655.6</v>
      </c>
      <c r="AD5"/>
      <c r="AE5"/>
    </row>
    <row r="6" spans="1:31" s="3" customFormat="1" x14ac:dyDescent="0.25">
      <c r="A6" s="2">
        <v>1999</v>
      </c>
      <c r="B6" s="30">
        <f>B7/(1+cpi!B39)</f>
        <v>1389.5</v>
      </c>
      <c r="C6" s="72">
        <v>954</v>
      </c>
      <c r="D6" s="72">
        <v>105.4</v>
      </c>
      <c r="E6" s="12" t="s">
        <v>34</v>
      </c>
      <c r="F6" s="12"/>
      <c r="G6" s="12"/>
      <c r="H6" s="72">
        <v>1076.9000000000001</v>
      </c>
      <c r="I6" s="12" t="s">
        <v>34</v>
      </c>
      <c r="J6" s="72">
        <v>883.6</v>
      </c>
      <c r="K6" s="72">
        <v>1111.3</v>
      </c>
      <c r="L6" s="72">
        <v>1556.6</v>
      </c>
      <c r="M6" s="72">
        <v>1020.7</v>
      </c>
      <c r="N6" s="12" t="s">
        <v>34</v>
      </c>
      <c r="O6" s="72">
        <v>1822.3</v>
      </c>
      <c r="P6" s="72">
        <v>1231.8</v>
      </c>
      <c r="Q6" s="72"/>
      <c r="R6" s="72">
        <v>211.4</v>
      </c>
      <c r="S6" s="72">
        <v>1377.1</v>
      </c>
      <c r="T6" s="12"/>
      <c r="U6" s="72">
        <v>1420.4</v>
      </c>
      <c r="V6" s="12" t="s">
        <v>34</v>
      </c>
      <c r="W6" s="72">
        <v>916.9</v>
      </c>
      <c r="X6" s="12" t="s">
        <v>34</v>
      </c>
      <c r="Y6" s="12" t="s">
        <v>34</v>
      </c>
      <c r="Z6" s="12" t="s">
        <v>34</v>
      </c>
      <c r="AA6" s="72">
        <v>799.2</v>
      </c>
      <c r="AB6" s="72">
        <v>794.5</v>
      </c>
      <c r="AD6"/>
      <c r="AE6"/>
    </row>
    <row r="7" spans="1:31" s="3" customFormat="1" x14ac:dyDescent="0.25">
      <c r="A7" s="2">
        <v>2000</v>
      </c>
      <c r="B7" s="72">
        <v>1389.5</v>
      </c>
      <c r="C7" s="72">
        <v>1005.8</v>
      </c>
      <c r="D7" s="72">
        <v>104.6</v>
      </c>
      <c r="E7" s="72">
        <v>736.9</v>
      </c>
      <c r="F7" s="12" t="s">
        <v>34</v>
      </c>
      <c r="G7" s="72">
        <v>247.2</v>
      </c>
      <c r="H7" s="72">
        <v>1143.9000000000001</v>
      </c>
      <c r="I7" s="12" t="s">
        <v>34</v>
      </c>
      <c r="J7" s="72">
        <v>934.2</v>
      </c>
      <c r="K7" s="72">
        <v>1209.5</v>
      </c>
      <c r="L7" s="72">
        <v>1563.8</v>
      </c>
      <c r="M7" s="72">
        <v>1093.9000000000001</v>
      </c>
      <c r="N7" s="12" t="s">
        <v>34</v>
      </c>
      <c r="O7" s="72">
        <v>2198.5</v>
      </c>
      <c r="P7" s="72">
        <v>1280</v>
      </c>
      <c r="Q7" s="72">
        <v>213.8</v>
      </c>
      <c r="R7" s="72">
        <v>206</v>
      </c>
      <c r="S7" s="72">
        <v>1477</v>
      </c>
      <c r="T7" s="72">
        <v>374.3</v>
      </c>
      <c r="U7" s="72">
        <v>1679</v>
      </c>
      <c r="V7" s="12" t="s">
        <v>34</v>
      </c>
      <c r="W7" s="72">
        <v>987.9</v>
      </c>
      <c r="X7" s="12" t="s">
        <v>34</v>
      </c>
      <c r="Y7" s="12" t="s">
        <v>34</v>
      </c>
      <c r="Z7" s="12" t="s">
        <v>34</v>
      </c>
      <c r="AA7" s="72">
        <v>867.8</v>
      </c>
      <c r="AB7" s="72">
        <v>856.8</v>
      </c>
      <c r="AD7"/>
      <c r="AE7"/>
    </row>
    <row r="8" spans="1:31" s="3" customFormat="1" x14ac:dyDescent="0.25">
      <c r="A8" s="2">
        <v>2001</v>
      </c>
      <c r="B8" s="72">
        <v>1400.1</v>
      </c>
      <c r="C8" s="72">
        <v>1054.2</v>
      </c>
      <c r="D8" s="72">
        <v>105.4</v>
      </c>
      <c r="E8" s="72">
        <v>773.9</v>
      </c>
      <c r="F8" s="30">
        <f>F9/(1+cpi!F41)</f>
        <v>1376.4</v>
      </c>
      <c r="G8" s="72">
        <v>296.8</v>
      </c>
      <c r="H8" s="72">
        <v>1215.2</v>
      </c>
      <c r="I8" s="30">
        <f>I9/(1+cpi!I41)</f>
        <v>383.2</v>
      </c>
      <c r="J8" s="72">
        <v>919.4</v>
      </c>
      <c r="K8" s="72">
        <v>1303.7</v>
      </c>
      <c r="L8" s="72">
        <v>1565.3</v>
      </c>
      <c r="M8" s="72">
        <v>1251.4000000000001</v>
      </c>
      <c r="N8" s="30">
        <f>N9/(1+cpi!N41)</f>
        <v>669.2</v>
      </c>
      <c r="O8" s="72">
        <v>2530</v>
      </c>
      <c r="P8" s="72">
        <v>1354.5</v>
      </c>
      <c r="Q8" s="72">
        <v>222.1</v>
      </c>
      <c r="R8" s="72">
        <v>245.1</v>
      </c>
      <c r="S8" s="72">
        <v>1685.3</v>
      </c>
      <c r="T8" s="72">
        <v>418.5</v>
      </c>
      <c r="U8" s="72">
        <v>1839.4</v>
      </c>
      <c r="V8" s="30">
        <f>V9/(1+cpi!V41)</f>
        <v>768.8</v>
      </c>
      <c r="W8" s="72">
        <v>1041.7</v>
      </c>
      <c r="X8" s="30">
        <f>X9/(1+cpi!X41)</f>
        <v>914.9</v>
      </c>
      <c r="Y8" s="30">
        <f>Y9/(1+cpi!Y41)</f>
        <v>344.1</v>
      </c>
      <c r="Z8" s="30">
        <f>Z9/(1+cpi!Z41)</f>
        <v>743.3</v>
      </c>
      <c r="AA8" s="72">
        <v>952.6</v>
      </c>
      <c r="AB8" s="72">
        <v>878.1</v>
      </c>
      <c r="AD8"/>
      <c r="AE8"/>
    </row>
    <row r="9" spans="1:31" s="3" customFormat="1" x14ac:dyDescent="0.25">
      <c r="A9" s="2">
        <v>2002</v>
      </c>
      <c r="B9" s="72">
        <v>1409.1</v>
      </c>
      <c r="C9" s="72">
        <v>1121.3</v>
      </c>
      <c r="D9" s="72">
        <v>95.6</v>
      </c>
      <c r="E9" s="72">
        <v>802.9</v>
      </c>
      <c r="F9" s="72">
        <v>1376.4</v>
      </c>
      <c r="G9" s="72">
        <v>338.4</v>
      </c>
      <c r="H9" s="72">
        <v>1260.3</v>
      </c>
      <c r="I9" s="30">
        <f>I10/(1+cpi!I42)</f>
        <v>383.2</v>
      </c>
      <c r="J9" s="72">
        <v>977.7</v>
      </c>
      <c r="K9" s="72">
        <v>1417.7</v>
      </c>
      <c r="L9" s="72">
        <v>1543.6</v>
      </c>
      <c r="M9" s="72">
        <v>1424.7</v>
      </c>
      <c r="N9" s="30">
        <f>N10/(1+cpi!N42)</f>
        <v>669.2</v>
      </c>
      <c r="O9" s="72">
        <v>2642.5</v>
      </c>
      <c r="P9" s="72">
        <v>1515.8</v>
      </c>
      <c r="Q9" s="72">
        <v>295.3</v>
      </c>
      <c r="R9" s="72">
        <v>264.10000000000002</v>
      </c>
      <c r="S9" s="72">
        <v>1827.5</v>
      </c>
      <c r="T9" s="72">
        <v>450.1</v>
      </c>
      <c r="U9" s="72">
        <v>1956.2</v>
      </c>
      <c r="V9" s="30">
        <f>V10/(1+cpi!V42)</f>
        <v>768.8</v>
      </c>
      <c r="W9" s="72">
        <v>1047.5999999999999</v>
      </c>
      <c r="X9" s="30">
        <f>X10/(1+cpi!X42)</f>
        <v>914.9</v>
      </c>
      <c r="Y9" s="30">
        <f>Y10/(1+cpi!Y42)</f>
        <v>344.1</v>
      </c>
      <c r="Z9" s="30">
        <f>Z10/(1+cpi!Z42)</f>
        <v>743.3</v>
      </c>
      <c r="AA9" s="72">
        <v>1099.2</v>
      </c>
      <c r="AB9" s="72">
        <v>949.3</v>
      </c>
      <c r="AD9"/>
      <c r="AE9"/>
    </row>
    <row r="10" spans="1:31" s="3" customFormat="1" x14ac:dyDescent="0.25">
      <c r="A10" s="2">
        <v>2003</v>
      </c>
      <c r="B10" s="72">
        <v>1412.6</v>
      </c>
      <c r="C10" s="72">
        <v>1199.5</v>
      </c>
      <c r="D10" s="72">
        <v>106.6</v>
      </c>
      <c r="E10" s="72">
        <v>810.5</v>
      </c>
      <c r="F10" s="72">
        <v>1362.2</v>
      </c>
      <c r="G10" s="72">
        <v>363.2</v>
      </c>
      <c r="H10" s="72">
        <v>1297.4000000000001</v>
      </c>
      <c r="I10" s="30">
        <f>I11/(1+cpi!I43)</f>
        <v>383.2</v>
      </c>
      <c r="J10" s="72">
        <v>1039</v>
      </c>
      <c r="K10" s="72">
        <v>1586.2</v>
      </c>
      <c r="L10" s="72">
        <v>1549.7</v>
      </c>
      <c r="M10" s="72">
        <v>1501.6</v>
      </c>
      <c r="N10" s="30">
        <f>N11/(1+cpi!N43)</f>
        <v>669.2</v>
      </c>
      <c r="O10" s="72">
        <v>3021.2</v>
      </c>
      <c r="P10" s="72">
        <v>1609</v>
      </c>
      <c r="Q10" s="72">
        <v>330.3</v>
      </c>
      <c r="R10" s="72">
        <v>289.8</v>
      </c>
      <c r="S10" s="72">
        <v>2032.5</v>
      </c>
      <c r="T10" s="72">
        <v>507.6</v>
      </c>
      <c r="U10" s="72">
        <v>2004.3</v>
      </c>
      <c r="V10" s="30">
        <f>V11/(1+cpi!V43)</f>
        <v>768.8</v>
      </c>
      <c r="W10" s="72">
        <v>1059.2</v>
      </c>
      <c r="X10" s="30">
        <f>X11/(1+cpi!X43)</f>
        <v>914.9</v>
      </c>
      <c r="Y10" s="30">
        <f>Y11/(1+cpi!Y43)</f>
        <v>344.1</v>
      </c>
      <c r="Z10" s="72">
        <v>743.3</v>
      </c>
      <c r="AA10" s="72">
        <v>1288.0999999999999</v>
      </c>
      <c r="AB10" s="72">
        <v>1019.6</v>
      </c>
      <c r="AD10"/>
      <c r="AE10"/>
    </row>
    <row r="11" spans="1:31" s="3" customFormat="1" x14ac:dyDescent="0.25">
      <c r="A11" s="2">
        <v>2004</v>
      </c>
      <c r="B11" s="72">
        <v>1386.1</v>
      </c>
      <c r="C11" s="72">
        <v>1303.5999999999999</v>
      </c>
      <c r="D11" s="72">
        <v>157.1</v>
      </c>
      <c r="E11" s="72">
        <v>897.6</v>
      </c>
      <c r="F11" s="72">
        <v>1519.9</v>
      </c>
      <c r="G11" s="72">
        <v>388</v>
      </c>
      <c r="H11" s="72">
        <v>1414.8</v>
      </c>
      <c r="I11" s="72">
        <v>383.2</v>
      </c>
      <c r="J11" s="72">
        <v>1122.5999999999999</v>
      </c>
      <c r="K11" s="72">
        <v>1826.7</v>
      </c>
      <c r="L11" s="72">
        <v>1526.3</v>
      </c>
      <c r="M11" s="72">
        <v>1536.4</v>
      </c>
      <c r="N11" s="30">
        <f>N12/(1+cpi!N44)</f>
        <v>669.2</v>
      </c>
      <c r="O11" s="72">
        <v>3358.6</v>
      </c>
      <c r="P11" s="72">
        <v>1708.2</v>
      </c>
      <c r="Q11" s="72">
        <v>327</v>
      </c>
      <c r="R11" s="72">
        <v>313.2</v>
      </c>
      <c r="S11" s="72">
        <v>2316.6</v>
      </c>
      <c r="T11" s="72">
        <v>589.6</v>
      </c>
      <c r="U11" s="72">
        <v>2084.4</v>
      </c>
      <c r="V11" s="30">
        <f>V12/(1+cpi!V44)</f>
        <v>768.8</v>
      </c>
      <c r="W11" s="72">
        <v>1066.3</v>
      </c>
      <c r="X11" s="30">
        <f>X12/(1+cpi!X44)</f>
        <v>914.9</v>
      </c>
      <c r="Y11" s="30">
        <f>Y12/(1+cpi!Y44)</f>
        <v>344.1</v>
      </c>
      <c r="Z11" s="72">
        <v>804.7</v>
      </c>
      <c r="AA11" s="72">
        <v>1508</v>
      </c>
      <c r="AB11" s="72">
        <v>1122.5999999999999</v>
      </c>
      <c r="AD11"/>
      <c r="AE11"/>
    </row>
    <row r="12" spans="1:31" s="3" customFormat="1" x14ac:dyDescent="0.25">
      <c r="A12" s="2">
        <v>2005</v>
      </c>
      <c r="B12" s="72">
        <v>1455.1</v>
      </c>
      <c r="C12" s="72">
        <v>1468.8</v>
      </c>
      <c r="D12" s="72">
        <v>214.5</v>
      </c>
      <c r="E12" s="72">
        <v>1038.5</v>
      </c>
      <c r="F12" s="72">
        <v>1633.4</v>
      </c>
      <c r="G12" s="72">
        <v>413.9</v>
      </c>
      <c r="H12" s="72">
        <v>1658.8</v>
      </c>
      <c r="I12" s="72">
        <v>508.5</v>
      </c>
      <c r="J12" s="72">
        <v>1214.0999999999999</v>
      </c>
      <c r="K12" s="72">
        <v>2106.6999999999998</v>
      </c>
      <c r="L12" s="72">
        <v>1544.3</v>
      </c>
      <c r="M12" s="72">
        <v>1703.8</v>
      </c>
      <c r="N12" s="30">
        <f>N13/(1+cpi!N45)</f>
        <v>669.2</v>
      </c>
      <c r="O12" s="72">
        <v>3683.4</v>
      </c>
      <c r="P12" s="72">
        <v>1838.5</v>
      </c>
      <c r="Q12" s="72">
        <v>406.3</v>
      </c>
      <c r="R12" s="72">
        <v>393.6</v>
      </c>
      <c r="S12" s="72">
        <v>2580.9</v>
      </c>
      <c r="T12" s="72">
        <v>642.29999999999995</v>
      </c>
      <c r="U12" s="72">
        <v>2183.6999999999998</v>
      </c>
      <c r="V12" s="30">
        <f>V13/(1+cpi!V45)</f>
        <v>768.8</v>
      </c>
      <c r="W12" s="72">
        <v>1090.8</v>
      </c>
      <c r="X12" s="30">
        <f>X13/(1+cpi!X45)</f>
        <v>914.9</v>
      </c>
      <c r="Y12" s="72">
        <v>344.1</v>
      </c>
      <c r="Z12" s="72">
        <v>921.7</v>
      </c>
      <c r="AA12" s="72">
        <v>1712.3</v>
      </c>
      <c r="AB12" s="72">
        <v>1182.9000000000001</v>
      </c>
      <c r="AD12"/>
      <c r="AE12"/>
    </row>
    <row r="13" spans="1:31" s="3" customFormat="1" x14ac:dyDescent="0.25">
      <c r="A13" s="2">
        <v>2006</v>
      </c>
      <c r="B13" s="72">
        <v>1515.2</v>
      </c>
      <c r="C13" s="72">
        <v>1612</v>
      </c>
      <c r="D13" s="72">
        <v>246.1</v>
      </c>
      <c r="E13" s="72">
        <v>1226.3</v>
      </c>
      <c r="F13" s="72">
        <v>1812.2</v>
      </c>
      <c r="G13" s="72">
        <v>470.2</v>
      </c>
      <c r="H13" s="72">
        <v>2059.1999999999998</v>
      </c>
      <c r="I13" s="72">
        <v>760.2</v>
      </c>
      <c r="J13" s="72">
        <v>1298.7</v>
      </c>
      <c r="K13" s="72">
        <v>2362</v>
      </c>
      <c r="L13" s="72">
        <v>1538.8</v>
      </c>
      <c r="M13" s="72">
        <v>1929.3</v>
      </c>
      <c r="N13" s="30">
        <f>N14/(1+cpi!N46)</f>
        <v>669.2</v>
      </c>
      <c r="O13" s="72">
        <v>4231</v>
      </c>
      <c r="P13" s="72">
        <v>1944</v>
      </c>
      <c r="Q13" s="72">
        <v>629.6</v>
      </c>
      <c r="R13" s="72">
        <v>505.2</v>
      </c>
      <c r="S13" s="72">
        <v>2868.3</v>
      </c>
      <c r="T13" s="72">
        <v>770</v>
      </c>
      <c r="U13" s="72">
        <v>2277</v>
      </c>
      <c r="V13" s="30">
        <f>V14/(1+cpi!V46)</f>
        <v>768.8</v>
      </c>
      <c r="W13" s="72">
        <v>1113</v>
      </c>
      <c r="X13" s="30">
        <f>X14/(1+cpi!X46)</f>
        <v>914.9</v>
      </c>
      <c r="Y13" s="72">
        <v>441.8</v>
      </c>
      <c r="Z13" s="72">
        <v>1076.0999999999999</v>
      </c>
      <c r="AA13" s="72">
        <v>1941.9</v>
      </c>
      <c r="AB13" s="72">
        <v>1381.3</v>
      </c>
      <c r="AD13"/>
      <c r="AE13"/>
    </row>
    <row r="14" spans="1:31" s="3" customFormat="1" x14ac:dyDescent="0.25">
      <c r="A14" s="2">
        <v>2007</v>
      </c>
      <c r="B14" s="72">
        <v>1585.9</v>
      </c>
      <c r="C14" s="72">
        <v>1737.6</v>
      </c>
      <c r="D14" s="72">
        <v>317.3</v>
      </c>
      <c r="E14" s="72">
        <v>1377.7</v>
      </c>
      <c r="F14" s="72">
        <v>2000.6</v>
      </c>
      <c r="G14" s="72">
        <v>579.20000000000005</v>
      </c>
      <c r="H14" s="72">
        <v>2113.8000000000002</v>
      </c>
      <c r="I14" s="72">
        <v>918.1</v>
      </c>
      <c r="J14" s="72">
        <v>1375.3</v>
      </c>
      <c r="K14" s="72">
        <v>2498.3000000000002</v>
      </c>
      <c r="L14" s="72">
        <v>1505.4</v>
      </c>
      <c r="M14" s="72">
        <v>2044.1</v>
      </c>
      <c r="N14" s="72">
        <v>669.2</v>
      </c>
      <c r="O14" s="72">
        <v>4546.8999999999996</v>
      </c>
      <c r="P14" s="72">
        <v>2041</v>
      </c>
      <c r="Q14" s="72">
        <v>859</v>
      </c>
      <c r="R14" s="72">
        <v>638.20000000000005</v>
      </c>
      <c r="S14" s="72">
        <v>3068.7</v>
      </c>
      <c r="T14" s="72">
        <v>931.7</v>
      </c>
      <c r="U14" s="72">
        <v>2387.1999999999998</v>
      </c>
      <c r="V14" s="30">
        <f>V15/(1+cpi!V47)</f>
        <v>768.8</v>
      </c>
      <c r="W14" s="72">
        <v>1128.3</v>
      </c>
      <c r="X14" s="30">
        <f>X15/(1+cpi!X47)</f>
        <v>914.9</v>
      </c>
      <c r="Y14" s="72">
        <v>584.20000000000005</v>
      </c>
      <c r="Z14" s="72">
        <v>1330.3</v>
      </c>
      <c r="AA14" s="72">
        <v>2132.4</v>
      </c>
      <c r="AB14" s="72">
        <v>1488.4</v>
      </c>
      <c r="AD14"/>
      <c r="AE14"/>
    </row>
    <row r="15" spans="1:31" s="3" customFormat="1" x14ac:dyDescent="0.25">
      <c r="A15" s="2">
        <v>2008</v>
      </c>
      <c r="B15" s="72">
        <v>1601.8</v>
      </c>
      <c r="C15" s="72">
        <v>1814.2</v>
      </c>
      <c r="D15" s="72">
        <v>396.5</v>
      </c>
      <c r="E15" s="72">
        <v>1412.8</v>
      </c>
      <c r="F15" s="72">
        <v>2113.5</v>
      </c>
      <c r="G15" s="72">
        <v>647.6</v>
      </c>
      <c r="H15" s="72">
        <v>2006.6</v>
      </c>
      <c r="I15" s="72">
        <v>829.8</v>
      </c>
      <c r="J15" s="72">
        <v>1386.2</v>
      </c>
      <c r="K15" s="72">
        <v>2518.6999999999998</v>
      </c>
      <c r="L15" s="72">
        <v>1525.8</v>
      </c>
      <c r="M15" s="72">
        <v>2078.5</v>
      </c>
      <c r="N15" s="72">
        <v>651.79999999999995</v>
      </c>
      <c r="O15" s="72">
        <v>4231.3</v>
      </c>
      <c r="P15" s="72">
        <v>2094.9</v>
      </c>
      <c r="Q15" s="72">
        <v>853.9</v>
      </c>
      <c r="R15" s="72">
        <v>695.5</v>
      </c>
      <c r="S15" s="72">
        <v>3171.4</v>
      </c>
      <c r="T15" s="72">
        <v>1034.9000000000001</v>
      </c>
      <c r="U15" s="72">
        <v>2439.6</v>
      </c>
      <c r="V15" s="72">
        <v>768.8</v>
      </c>
      <c r="W15" s="72">
        <v>1171</v>
      </c>
      <c r="X15" s="72">
        <v>914.9</v>
      </c>
      <c r="Y15" s="72">
        <v>767.9</v>
      </c>
      <c r="Z15" s="72">
        <v>1423.5</v>
      </c>
      <c r="AA15" s="72">
        <v>2101.8000000000002</v>
      </c>
      <c r="AB15" s="72">
        <v>1306.8</v>
      </c>
      <c r="AD15"/>
      <c r="AE15"/>
    </row>
    <row r="16" spans="1:31" s="3" customFormat="1" x14ac:dyDescent="0.25">
      <c r="A16" s="2">
        <v>2009</v>
      </c>
      <c r="B16" s="72">
        <v>1665.3</v>
      </c>
      <c r="C16" s="72">
        <v>1805.7</v>
      </c>
      <c r="D16" s="72">
        <v>315.60000000000002</v>
      </c>
      <c r="E16" s="72">
        <v>1352.3</v>
      </c>
      <c r="F16" s="72">
        <v>1974.8</v>
      </c>
      <c r="G16" s="72">
        <v>632</v>
      </c>
      <c r="H16" s="72">
        <v>1768.4</v>
      </c>
      <c r="I16" s="72">
        <v>521.1</v>
      </c>
      <c r="J16" s="72">
        <v>1406.1</v>
      </c>
      <c r="K16" s="72">
        <v>2362.8000000000002</v>
      </c>
      <c r="L16" s="72">
        <v>1538.8</v>
      </c>
      <c r="M16" s="72">
        <v>2001.2</v>
      </c>
      <c r="N16" s="72">
        <v>609.1</v>
      </c>
      <c r="O16" s="72">
        <v>3420.9</v>
      </c>
      <c r="P16" s="72">
        <v>2084.6</v>
      </c>
      <c r="Q16" s="72">
        <v>534.6</v>
      </c>
      <c r="R16" s="72">
        <v>487.3</v>
      </c>
      <c r="S16" s="72">
        <v>3134.7</v>
      </c>
      <c r="T16" s="72">
        <v>990.1</v>
      </c>
      <c r="U16" s="72">
        <v>2330.9</v>
      </c>
      <c r="V16" s="72">
        <v>756.2</v>
      </c>
      <c r="W16" s="72">
        <v>1160.2</v>
      </c>
      <c r="X16" s="72">
        <v>662.1</v>
      </c>
      <c r="Y16" s="72">
        <v>670</v>
      </c>
      <c r="Z16" s="72">
        <v>1288.5999999999999</v>
      </c>
      <c r="AA16" s="72">
        <v>1963</v>
      </c>
      <c r="AB16" s="72">
        <v>1426.8</v>
      </c>
      <c r="AD16"/>
      <c r="AE16"/>
    </row>
    <row r="17" spans="1:31" s="3" customFormat="1" x14ac:dyDescent="0.25">
      <c r="A17" s="2">
        <v>2010</v>
      </c>
      <c r="B17" s="72">
        <v>1768</v>
      </c>
      <c r="C17" s="72">
        <v>1862.4</v>
      </c>
      <c r="D17" s="72">
        <v>283.5</v>
      </c>
      <c r="E17" s="72">
        <v>1252.5</v>
      </c>
      <c r="F17" s="72">
        <v>1861.7</v>
      </c>
      <c r="G17" s="72">
        <v>655.9</v>
      </c>
      <c r="H17" s="72">
        <v>1815.1</v>
      </c>
      <c r="I17" s="72">
        <v>550.6</v>
      </c>
      <c r="J17" s="72">
        <v>1494.8</v>
      </c>
      <c r="K17" s="72">
        <v>2476.3000000000002</v>
      </c>
      <c r="L17" s="72">
        <v>1555.4</v>
      </c>
      <c r="M17" s="72">
        <v>1908.1</v>
      </c>
      <c r="N17" s="72">
        <v>578.4</v>
      </c>
      <c r="O17" s="72">
        <v>2959.2</v>
      </c>
      <c r="P17" s="72">
        <v>2067.9</v>
      </c>
      <c r="Q17" s="72">
        <v>475.9</v>
      </c>
      <c r="R17" s="72">
        <v>451.3</v>
      </c>
      <c r="S17" s="72">
        <v>3304.6</v>
      </c>
      <c r="T17" s="72">
        <v>1000.8</v>
      </c>
      <c r="U17" s="72">
        <v>2290.6</v>
      </c>
      <c r="V17" s="72">
        <v>751.6</v>
      </c>
      <c r="W17" s="72">
        <v>1169.0999999999999</v>
      </c>
      <c r="X17" s="72">
        <v>608.5</v>
      </c>
      <c r="Y17" s="72">
        <v>643.20000000000005</v>
      </c>
      <c r="Z17" s="72">
        <v>1290.3</v>
      </c>
      <c r="AA17" s="72">
        <v>1928.3</v>
      </c>
      <c r="AB17" s="72">
        <v>1762.1</v>
      </c>
      <c r="AD17"/>
      <c r="AE17"/>
    </row>
    <row r="18" spans="1:31" s="3" customFormat="1" ht="15.75" customHeight="1" x14ac:dyDescent="0.25">
      <c r="A18" s="2">
        <v>2011</v>
      </c>
      <c r="B18" s="72">
        <v>1878.5</v>
      </c>
      <c r="C18" s="72">
        <v>1937.2</v>
      </c>
      <c r="D18" s="72">
        <v>267.89999999999998</v>
      </c>
      <c r="E18" s="72">
        <v>1229</v>
      </c>
      <c r="F18" s="72">
        <v>1831.9</v>
      </c>
      <c r="G18" s="72">
        <v>638.1</v>
      </c>
      <c r="H18" s="72">
        <v>1788.9</v>
      </c>
      <c r="I18" s="72">
        <v>597.4</v>
      </c>
      <c r="J18" s="72">
        <v>1542.4</v>
      </c>
      <c r="K18" s="72">
        <v>2620</v>
      </c>
      <c r="L18" s="72">
        <v>1609.2</v>
      </c>
      <c r="M18" s="72">
        <v>1803.8</v>
      </c>
      <c r="N18" s="72">
        <v>493.6</v>
      </c>
      <c r="O18" s="72">
        <v>2453.6999999999998</v>
      </c>
      <c r="P18" s="72">
        <v>2083.9</v>
      </c>
      <c r="Q18" s="72">
        <v>533</v>
      </c>
      <c r="R18" s="72">
        <v>481.2</v>
      </c>
      <c r="S18" s="72">
        <v>3426.2</v>
      </c>
      <c r="T18" s="72">
        <v>987.2</v>
      </c>
      <c r="U18" s="72">
        <v>2245.4</v>
      </c>
      <c r="V18" s="72">
        <v>670.7</v>
      </c>
      <c r="W18" s="72">
        <v>1111.7</v>
      </c>
      <c r="X18" s="72">
        <v>526</v>
      </c>
      <c r="Y18" s="72">
        <v>633.5</v>
      </c>
      <c r="Z18" s="72">
        <v>1325.3</v>
      </c>
      <c r="AA18" s="72">
        <v>1781</v>
      </c>
      <c r="AB18" s="72">
        <v>1817</v>
      </c>
      <c r="AD18"/>
      <c r="AE18"/>
    </row>
    <row r="19" spans="1:31" s="3" customFormat="1" x14ac:dyDescent="0.25">
      <c r="A19" s="2">
        <v>2012</v>
      </c>
      <c r="B19" s="72">
        <v>2015.9</v>
      </c>
      <c r="C19" s="72">
        <v>1980.6</v>
      </c>
      <c r="D19" s="72">
        <v>262.8</v>
      </c>
      <c r="E19" s="72">
        <v>1206.5</v>
      </c>
      <c r="F19" s="72">
        <v>1776</v>
      </c>
      <c r="G19" s="72">
        <v>644.70000000000005</v>
      </c>
      <c r="H19" s="72">
        <v>1734.2</v>
      </c>
      <c r="I19" s="72">
        <v>640.9</v>
      </c>
      <c r="J19" s="72">
        <v>1579.7</v>
      </c>
      <c r="K19" s="72">
        <v>2605.9</v>
      </c>
      <c r="L19" s="72">
        <v>1664.8</v>
      </c>
      <c r="M19" s="72">
        <v>1593.5</v>
      </c>
      <c r="N19" s="72">
        <v>511.5</v>
      </c>
      <c r="O19" s="72">
        <v>2123.6</v>
      </c>
      <c r="P19" s="72">
        <v>2025.2</v>
      </c>
      <c r="Q19" s="72">
        <v>550.20000000000005</v>
      </c>
      <c r="R19" s="72">
        <v>480</v>
      </c>
      <c r="S19" s="72">
        <v>3570.1</v>
      </c>
      <c r="T19" s="72">
        <v>1017.3</v>
      </c>
      <c r="U19" s="72">
        <v>2094.5</v>
      </c>
      <c r="V19" s="72">
        <v>708.3</v>
      </c>
      <c r="W19" s="72">
        <v>1033.0999999999999</v>
      </c>
      <c r="X19" s="72">
        <v>485.7</v>
      </c>
      <c r="Y19" s="72">
        <v>616.4</v>
      </c>
      <c r="Z19" s="72">
        <v>1233.9000000000001</v>
      </c>
      <c r="AA19" s="72">
        <v>1517.7</v>
      </c>
      <c r="AB19" s="72">
        <v>1909.1</v>
      </c>
      <c r="AD19"/>
      <c r="AE19"/>
    </row>
    <row r="20" spans="1:31" s="3" customFormat="1" x14ac:dyDescent="0.25">
      <c r="A20" s="2">
        <v>2013</v>
      </c>
      <c r="B20" s="72">
        <v>2120.1999999999998</v>
      </c>
      <c r="C20" s="72">
        <v>2003.9</v>
      </c>
      <c r="D20" s="72">
        <v>257</v>
      </c>
      <c r="E20" s="72">
        <v>1148.4000000000001</v>
      </c>
      <c r="F20" s="72">
        <v>1703.3</v>
      </c>
      <c r="G20" s="72">
        <v>591.20000000000005</v>
      </c>
      <c r="H20" s="72">
        <v>1802.3</v>
      </c>
      <c r="I20" s="72">
        <v>709.1</v>
      </c>
      <c r="J20" s="72">
        <v>1597.9</v>
      </c>
      <c r="K20" s="72">
        <v>2555.6</v>
      </c>
      <c r="L20" s="72">
        <v>1716.7</v>
      </c>
      <c r="M20" s="72">
        <v>1420.6</v>
      </c>
      <c r="N20" s="72">
        <v>490.5</v>
      </c>
      <c r="O20" s="72">
        <v>2150.1999999999998</v>
      </c>
      <c r="P20" s="72">
        <v>1909.6</v>
      </c>
      <c r="Q20" s="72">
        <v>583.6</v>
      </c>
      <c r="R20" s="72">
        <v>485.9</v>
      </c>
      <c r="S20" s="72">
        <v>3747.9</v>
      </c>
      <c r="T20" s="72">
        <v>1013.1</v>
      </c>
      <c r="U20" s="72">
        <v>1968.9</v>
      </c>
      <c r="V20" s="72">
        <v>664.2</v>
      </c>
      <c r="W20" s="72">
        <v>1013.7</v>
      </c>
      <c r="X20" s="72">
        <v>481.6</v>
      </c>
      <c r="Y20" s="72">
        <v>622</v>
      </c>
      <c r="Z20" s="72">
        <v>1169.2</v>
      </c>
      <c r="AA20" s="72">
        <v>1379.3</v>
      </c>
      <c r="AB20" s="72">
        <v>1950.8</v>
      </c>
      <c r="AD20"/>
      <c r="AE20"/>
    </row>
    <row r="21" spans="1:31" s="3" customFormat="1" x14ac:dyDescent="0.25">
      <c r="A21" s="2">
        <v>2014</v>
      </c>
      <c r="B21" s="72">
        <v>2194.6</v>
      </c>
      <c r="C21" s="72">
        <v>1992.7</v>
      </c>
      <c r="D21" s="72">
        <v>260.7</v>
      </c>
      <c r="E21" s="72">
        <v>1125.7</v>
      </c>
      <c r="F21" s="72">
        <v>1673.2</v>
      </c>
      <c r="G21" s="72">
        <v>598.9</v>
      </c>
      <c r="H21" s="72">
        <v>1873.8</v>
      </c>
      <c r="I21" s="72">
        <v>806.4</v>
      </c>
      <c r="J21" s="72">
        <v>1592.3</v>
      </c>
      <c r="K21" s="72">
        <v>2515.6999999999998</v>
      </c>
      <c r="L21" s="72">
        <v>1770.5</v>
      </c>
      <c r="M21" s="72">
        <v>1314.5</v>
      </c>
      <c r="N21" s="72">
        <v>481.1</v>
      </c>
      <c r="O21" s="72">
        <v>2505.6999999999998</v>
      </c>
      <c r="P21" s="72">
        <v>1826.1</v>
      </c>
      <c r="Q21" s="72">
        <v>618.6</v>
      </c>
      <c r="R21" s="72">
        <v>517.1</v>
      </c>
      <c r="S21" s="72">
        <v>3912.4</v>
      </c>
      <c r="T21" s="72">
        <v>1039</v>
      </c>
      <c r="U21" s="72">
        <v>1984.9</v>
      </c>
      <c r="V21" s="72">
        <v>652</v>
      </c>
      <c r="W21" s="72">
        <v>1056.7</v>
      </c>
      <c r="X21" s="72">
        <v>470.5</v>
      </c>
      <c r="Y21" s="72">
        <v>630.70000000000005</v>
      </c>
      <c r="Z21" s="72">
        <v>1092</v>
      </c>
      <c r="AA21" s="72">
        <v>1383.6</v>
      </c>
      <c r="AB21" s="72">
        <v>2012.7</v>
      </c>
      <c r="AD21"/>
      <c r="AE21"/>
    </row>
    <row r="22" spans="1:31" s="3" customFormat="1" x14ac:dyDescent="0.25">
      <c r="A22" s="2">
        <v>2015</v>
      </c>
      <c r="B22" s="72">
        <v>2302.1</v>
      </c>
      <c r="C22" s="72">
        <v>2026.1</v>
      </c>
      <c r="D22" s="72">
        <v>267.89999999999998</v>
      </c>
      <c r="E22" s="72">
        <v>1095.9000000000001</v>
      </c>
      <c r="F22" s="72">
        <v>1649</v>
      </c>
      <c r="G22" s="72">
        <v>639</v>
      </c>
      <c r="H22" s="72">
        <v>1999.6</v>
      </c>
      <c r="I22" s="72">
        <v>861.7</v>
      </c>
      <c r="J22" s="72">
        <v>1592.3</v>
      </c>
      <c r="K22" s="72">
        <v>2478.5</v>
      </c>
      <c r="L22" s="72">
        <v>1853.9</v>
      </c>
      <c r="M22" s="72">
        <v>1248.9000000000001</v>
      </c>
      <c r="N22" s="72">
        <v>543.29999999999995</v>
      </c>
      <c r="O22" s="72">
        <v>2792.8</v>
      </c>
      <c r="P22" s="72">
        <v>1778.1</v>
      </c>
      <c r="Q22" s="72">
        <v>597.79999999999995</v>
      </c>
      <c r="R22" s="72">
        <v>536</v>
      </c>
      <c r="S22" s="72">
        <v>4123.5</v>
      </c>
      <c r="T22" s="72">
        <v>1099.3</v>
      </c>
      <c r="U22" s="72">
        <v>2055.6</v>
      </c>
      <c r="V22" s="72">
        <v>663.4</v>
      </c>
      <c r="W22" s="72">
        <v>1089</v>
      </c>
      <c r="X22" s="72">
        <v>479.5</v>
      </c>
      <c r="Y22" s="72">
        <v>664.6</v>
      </c>
      <c r="Z22" s="72">
        <v>1100.8</v>
      </c>
      <c r="AA22" s="72">
        <v>1433.1</v>
      </c>
      <c r="AB22" s="72">
        <v>2327.1999999999998</v>
      </c>
      <c r="AD22"/>
      <c r="AE22"/>
    </row>
    <row r="23" spans="1:31" s="3" customFormat="1" x14ac:dyDescent="0.25">
      <c r="A23" s="2">
        <v>2016</v>
      </c>
      <c r="B23" s="72">
        <v>2498.5</v>
      </c>
      <c r="C23" s="72">
        <v>2079.6</v>
      </c>
      <c r="D23" s="72">
        <v>286.7</v>
      </c>
      <c r="E23" s="72">
        <v>1117.2</v>
      </c>
      <c r="F23" s="72">
        <v>1653.5</v>
      </c>
      <c r="G23" s="72">
        <v>685</v>
      </c>
      <c r="H23" s="72">
        <v>2101.1</v>
      </c>
      <c r="I23" s="72">
        <v>902.7</v>
      </c>
      <c r="J23" s="72">
        <v>1602</v>
      </c>
      <c r="K23" s="72">
        <v>2503.5</v>
      </c>
      <c r="L23" s="72">
        <v>1965.2</v>
      </c>
      <c r="M23" s="72">
        <v>1218.4000000000001</v>
      </c>
      <c r="N23" s="72">
        <v>628.20000000000005</v>
      </c>
      <c r="O23" s="72">
        <v>3001.1</v>
      </c>
      <c r="P23" s="72">
        <v>1763.8</v>
      </c>
      <c r="Q23" s="72">
        <v>648.6</v>
      </c>
      <c r="R23" s="72">
        <v>565</v>
      </c>
      <c r="S23" s="72">
        <v>4371.3</v>
      </c>
      <c r="T23" s="72">
        <v>1159.2</v>
      </c>
      <c r="U23" s="72">
        <v>2164</v>
      </c>
      <c r="V23" s="72">
        <v>653.29999999999995</v>
      </c>
      <c r="W23" s="72">
        <v>1166.5</v>
      </c>
      <c r="X23" s="72">
        <v>506.4</v>
      </c>
      <c r="Y23" s="72">
        <v>709.1</v>
      </c>
      <c r="Z23" s="72">
        <v>1136.5999999999999</v>
      </c>
      <c r="AA23" s="72">
        <v>1499.4</v>
      </c>
      <c r="AB23" s="72">
        <v>2432</v>
      </c>
      <c r="AD23"/>
      <c r="AE23"/>
    </row>
    <row r="24" spans="1:31" s="3" customFormat="1" x14ac:dyDescent="0.25">
      <c r="A24" s="2">
        <v>2017</v>
      </c>
      <c r="B24" s="72">
        <v>2630.4</v>
      </c>
      <c r="C24" s="72">
        <v>2156</v>
      </c>
      <c r="D24" s="72">
        <v>311.60000000000002</v>
      </c>
      <c r="E24" s="72">
        <v>1178.5999999999999</v>
      </c>
      <c r="F24" s="72">
        <v>1690.6</v>
      </c>
      <c r="G24" s="72">
        <v>809.4</v>
      </c>
      <c r="H24" s="72">
        <v>2190.8000000000002</v>
      </c>
      <c r="I24" s="72">
        <v>952.3</v>
      </c>
      <c r="J24" s="72">
        <v>1625.2</v>
      </c>
      <c r="K24" s="72">
        <v>2585.6</v>
      </c>
      <c r="L24" s="72">
        <v>2043</v>
      </c>
      <c r="M24" s="72">
        <v>1206.2</v>
      </c>
      <c r="N24" s="72">
        <v>680.7</v>
      </c>
      <c r="O24" s="72">
        <v>3328.4</v>
      </c>
      <c r="P24" s="72">
        <v>1756.7</v>
      </c>
      <c r="Q24" s="72">
        <v>705.9</v>
      </c>
      <c r="R24" s="72">
        <v>615.29999999999995</v>
      </c>
      <c r="S24" s="72">
        <v>4617.5</v>
      </c>
      <c r="T24" s="72">
        <v>1215.7</v>
      </c>
      <c r="U24" s="72">
        <v>2338.5</v>
      </c>
      <c r="V24" s="72">
        <v>716.4</v>
      </c>
      <c r="W24" s="72">
        <v>1274.3</v>
      </c>
      <c r="X24" s="72">
        <v>523.29999999999995</v>
      </c>
      <c r="Y24" s="72">
        <v>750.9</v>
      </c>
      <c r="Z24" s="72">
        <v>1228.0999999999999</v>
      </c>
      <c r="AA24" s="72">
        <v>1592.2</v>
      </c>
      <c r="AB24" s="72">
        <v>2511</v>
      </c>
      <c r="AD24"/>
      <c r="AE24"/>
    </row>
    <row r="25" spans="1:31" s="3" customFormat="1" x14ac:dyDescent="0.25">
      <c r="A25" s="2">
        <v>2018</v>
      </c>
      <c r="B25" s="12">
        <v>2754.2665000000002</v>
      </c>
      <c r="C25" s="12">
        <v>2216.9703</v>
      </c>
      <c r="D25" s="12">
        <v>324.84190000000001</v>
      </c>
      <c r="E25" s="12">
        <v>1257.218527027027</v>
      </c>
      <c r="F25" s="12">
        <v>1720.2864</v>
      </c>
      <c r="G25" s="12">
        <v>876.84344531249997</v>
      </c>
      <c r="H25" s="12">
        <v>2272.5876799999996</v>
      </c>
      <c r="I25" s="12">
        <v>1008.8696</v>
      </c>
      <c r="J25" s="12">
        <v>1643.7941000000001</v>
      </c>
      <c r="K25" s="12">
        <v>2657.9085</v>
      </c>
      <c r="L25" s="12">
        <v>2224.7892000000002</v>
      </c>
      <c r="M25" s="12">
        <v>1227.8914</v>
      </c>
      <c r="N25" s="12">
        <v>783.22329758545004</v>
      </c>
      <c r="O25" s="12">
        <v>3667.7318</v>
      </c>
      <c r="P25" s="12">
        <v>1733.9050999999999</v>
      </c>
      <c r="Q25" s="12">
        <v>773.01120000000003</v>
      </c>
      <c r="R25" s="12">
        <v>660.31020000000001</v>
      </c>
      <c r="S25" s="12">
        <v>4942.4017999999996</v>
      </c>
      <c r="T25" s="12">
        <v>1291.1147000000001</v>
      </c>
      <c r="U25" s="12">
        <v>2547.0581000000002</v>
      </c>
      <c r="V25" s="12">
        <v>741.66786046511629</v>
      </c>
      <c r="W25" s="12">
        <v>1405.0924</v>
      </c>
      <c r="X25" s="12">
        <v>547.54838297872345</v>
      </c>
      <c r="Y25" s="12">
        <v>806.26070000000004</v>
      </c>
      <c r="Z25" s="12">
        <v>1338.0507</v>
      </c>
      <c r="AA25" s="12">
        <v>1699.4729</v>
      </c>
      <c r="AB25" s="12">
        <v>2382.814766990291</v>
      </c>
      <c r="AD25"/>
      <c r="AE25"/>
    </row>
    <row r="26" spans="1:31" s="3" customFormat="1" x14ac:dyDescent="0.25">
      <c r="A26" s="2">
        <v>2019</v>
      </c>
      <c r="B26" s="12">
        <v>2914.4946</v>
      </c>
      <c r="C26" s="12">
        <v>2305.3087</v>
      </c>
      <c r="D26" s="12">
        <v>344.39114999999998</v>
      </c>
      <c r="E26" s="12">
        <v>1369.8863108108108</v>
      </c>
      <c r="F26" s="12">
        <v>1784.2695000000001</v>
      </c>
      <c r="G26" s="12">
        <v>953.38418677042807</v>
      </c>
      <c r="H26" s="12">
        <v>2326.0323866666668</v>
      </c>
      <c r="I26" s="12">
        <v>1079.5344</v>
      </c>
      <c r="J26" s="12">
        <v>1660.4799</v>
      </c>
      <c r="K26" s="12">
        <v>2745.6462999999999</v>
      </c>
      <c r="L26" s="12">
        <v>2352.7557000000002</v>
      </c>
      <c r="M26" s="12">
        <v>1316.3116</v>
      </c>
      <c r="N26" s="12">
        <v>897.99942576083606</v>
      </c>
      <c r="O26" s="12">
        <v>3753.7487999999998</v>
      </c>
      <c r="P26" s="12">
        <v>1732.1466</v>
      </c>
      <c r="Q26" s="12">
        <v>842.2414</v>
      </c>
      <c r="R26" s="12">
        <v>705.49950000000001</v>
      </c>
      <c r="S26" s="12">
        <v>5442.5798000000004</v>
      </c>
      <c r="T26" s="12">
        <v>1370.2634</v>
      </c>
      <c r="U26" s="12">
        <v>2732.7145</v>
      </c>
      <c r="V26" s="12">
        <v>806.00625581395354</v>
      </c>
      <c r="W26" s="12">
        <v>1540.4508000000001</v>
      </c>
      <c r="X26" s="12">
        <v>566.3354468085106</v>
      </c>
      <c r="Y26" s="12">
        <v>879.82899999999995</v>
      </c>
      <c r="Z26" s="12">
        <v>1427.6577</v>
      </c>
      <c r="AA26" s="12">
        <v>1787.3271999999999</v>
      </c>
      <c r="AB26" s="12">
        <v>2372.8813679245281</v>
      </c>
      <c r="AD26"/>
      <c r="AE26"/>
    </row>
    <row r="27" spans="1:31" s="3" customFormat="1" x14ac:dyDescent="0.25">
      <c r="A27" s="2">
        <v>2020</v>
      </c>
      <c r="B27" s="12">
        <v>2554.6350000000002</v>
      </c>
      <c r="C27" s="12">
        <v>2576.8692999999998</v>
      </c>
      <c r="D27" s="12">
        <v>530.02165000000002</v>
      </c>
      <c r="E27" s="12">
        <v>1054.9267066666666</v>
      </c>
      <c r="F27" s="12">
        <v>1780.6415999999999</v>
      </c>
      <c r="G27" s="12">
        <v>1002.7932867924528</v>
      </c>
      <c r="H27" s="12">
        <v>2545.4114533333332</v>
      </c>
      <c r="I27" s="12">
        <v>1395.4675999999999</v>
      </c>
      <c r="J27" s="12">
        <v>1690.3554999999999</v>
      </c>
      <c r="K27" s="12">
        <v>2766.9549000000002</v>
      </c>
      <c r="L27" s="12">
        <v>2524.34</v>
      </c>
      <c r="M27" s="12">
        <v>1375.162</v>
      </c>
      <c r="N27" s="12">
        <v>666.26364151480641</v>
      </c>
      <c r="O27" s="12">
        <v>3765.1992</v>
      </c>
      <c r="P27" s="12">
        <v>1331.8264999999999</v>
      </c>
      <c r="Q27" s="12">
        <v>809.40039999999999</v>
      </c>
      <c r="R27" s="12">
        <v>930.26099999999997</v>
      </c>
      <c r="S27" s="12">
        <v>6231.4013000000004</v>
      </c>
      <c r="T27" s="12">
        <v>1416.5435</v>
      </c>
      <c r="U27" s="12">
        <v>2514.0963999999999</v>
      </c>
      <c r="V27" s="12">
        <v>958.28640909090916</v>
      </c>
      <c r="W27" s="12">
        <v>1172.5436999999999</v>
      </c>
      <c r="X27" s="12">
        <v>580.52577083333324</v>
      </c>
      <c r="Y27" s="12">
        <v>964.03039999999999</v>
      </c>
      <c r="Z27" s="12">
        <v>1129.1641999999999</v>
      </c>
      <c r="AA27" s="12">
        <v>1722.0178000000001</v>
      </c>
      <c r="AB27" s="12">
        <v>2585.4438285714286</v>
      </c>
      <c r="AD27"/>
      <c r="AE27"/>
    </row>
    <row r="28" spans="1:31" s="3" customFormat="1" x14ac:dyDescent="0.25">
      <c r="A28" s="4"/>
      <c r="B28" s="72"/>
      <c r="C28" s="72"/>
      <c r="D28" s="72"/>
      <c r="E28" s="72"/>
      <c r="F28" s="72"/>
      <c r="G28" s="72"/>
      <c r="H28" s="72"/>
      <c r="I28" s="72"/>
      <c r="J28" s="72"/>
      <c r="K28" s="72"/>
      <c r="L28" s="72"/>
      <c r="M28" s="72"/>
      <c r="N28" s="72"/>
      <c r="O28" s="72"/>
      <c r="P28" s="72"/>
      <c r="Q28" s="72"/>
      <c r="R28" s="72"/>
      <c r="S28" s="72"/>
      <c r="T28" s="72"/>
      <c r="U28" s="72"/>
      <c r="V28" s="72"/>
      <c r="W28" s="72"/>
      <c r="X28" s="72"/>
      <c r="Y28" s="12"/>
      <c r="Z28" s="12"/>
      <c r="AA28" s="12"/>
    </row>
    <row r="29" spans="1:31" s="3" customFormat="1" x14ac:dyDescent="0.25">
      <c r="A29" s="4"/>
    </row>
    <row r="30" spans="1:31" x14ac:dyDescent="0.25">
      <c r="A30" s="4"/>
    </row>
    <row r="31" spans="1:31" x14ac:dyDescent="0.25">
      <c r="A31" s="44"/>
    </row>
    <row r="32" spans="1:31" x14ac:dyDescent="0.25">
      <c r="A32" s="45"/>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366A2-C152-489E-85D6-8E977C0CB072}">
  <sheetPr>
    <tabColor rgb="FFCCECFF"/>
  </sheetPr>
  <dimension ref="A1:AA28"/>
  <sheetViews>
    <sheetView tabSelected="1" workbookViewId="0">
      <selection activeCell="M11" sqref="M11"/>
    </sheetView>
  </sheetViews>
  <sheetFormatPr defaultRowHeight="15" x14ac:dyDescent="0.25"/>
  <sheetData>
    <row r="1" spans="1:27" s="176" customFormat="1" x14ac:dyDescent="0.25">
      <c r="A1" s="175" t="s">
        <v>0</v>
      </c>
      <c r="B1" s="174">
        <v>1995</v>
      </c>
      <c r="C1" s="174">
        <v>1996</v>
      </c>
      <c r="D1" s="174">
        <v>1997</v>
      </c>
      <c r="E1" s="174">
        <v>1998</v>
      </c>
      <c r="F1" s="174">
        <v>1999</v>
      </c>
      <c r="G1" s="174">
        <v>2000</v>
      </c>
      <c r="H1" s="174">
        <v>2001</v>
      </c>
      <c r="I1" s="174">
        <v>2002</v>
      </c>
      <c r="J1" s="174">
        <v>2003</v>
      </c>
      <c r="K1" s="174">
        <v>2004</v>
      </c>
      <c r="L1" s="174">
        <v>2005</v>
      </c>
      <c r="M1" s="174">
        <v>2006</v>
      </c>
      <c r="N1" s="174">
        <v>2007</v>
      </c>
      <c r="O1" s="174">
        <v>2008</v>
      </c>
      <c r="P1" s="174">
        <v>2009</v>
      </c>
      <c r="Q1" s="174">
        <v>2010</v>
      </c>
      <c r="R1" s="174">
        <v>2011</v>
      </c>
      <c r="S1" s="174">
        <v>2012</v>
      </c>
      <c r="T1" s="174">
        <v>2013</v>
      </c>
      <c r="U1" s="174">
        <v>2014</v>
      </c>
      <c r="V1" s="174">
        <v>2015</v>
      </c>
      <c r="W1" s="174">
        <v>2016</v>
      </c>
      <c r="X1" s="174">
        <v>2017</v>
      </c>
      <c r="Y1" s="174">
        <v>2018</v>
      </c>
      <c r="Z1" s="174">
        <v>2019</v>
      </c>
      <c r="AA1" s="174">
        <v>2020</v>
      </c>
    </row>
    <row r="2" spans="1:27" x14ac:dyDescent="0.25">
      <c r="A2" s="4" t="s">
        <v>52</v>
      </c>
      <c r="B2" s="12"/>
      <c r="C2" s="30">
        <f>D2/(1+cpi!AJ2)</f>
        <v>1389.5</v>
      </c>
      <c r="D2" s="30">
        <f>E2/(1+cpi!AK2)</f>
        <v>1389.5</v>
      </c>
      <c r="E2" s="30">
        <f>F2/(1+cpi!AL2)</f>
        <v>1389.5</v>
      </c>
      <c r="F2" s="30">
        <f>G2/(1+cpi!AM2)</f>
        <v>1389.5</v>
      </c>
      <c r="G2" s="72">
        <v>1389.5</v>
      </c>
      <c r="H2" s="72">
        <v>1400.1</v>
      </c>
      <c r="I2" s="72">
        <v>1409.1</v>
      </c>
      <c r="J2" s="72">
        <v>1412.6</v>
      </c>
      <c r="K2" s="72">
        <v>1386.1</v>
      </c>
      <c r="L2" s="72">
        <v>1455.1</v>
      </c>
      <c r="M2" s="72">
        <v>1515.2</v>
      </c>
      <c r="N2" s="72">
        <v>1585.9</v>
      </c>
      <c r="O2" s="72">
        <v>1601.8</v>
      </c>
      <c r="P2" s="72">
        <v>1665.3</v>
      </c>
      <c r="Q2" s="72">
        <v>1768</v>
      </c>
      <c r="R2" s="72">
        <v>1878.5</v>
      </c>
      <c r="S2" s="72">
        <v>2015.9</v>
      </c>
      <c r="T2" s="72">
        <v>2120.1999999999998</v>
      </c>
      <c r="U2" s="72">
        <v>2194.6</v>
      </c>
      <c r="V2" s="72">
        <v>2302.1</v>
      </c>
      <c r="W2" s="72">
        <v>2498.5</v>
      </c>
      <c r="X2" s="72">
        <v>2630.4</v>
      </c>
      <c r="Y2" s="12">
        <v>2754.2665000000002</v>
      </c>
      <c r="Z2" s="12">
        <v>2914.4946</v>
      </c>
      <c r="AA2" s="12">
        <v>2554.6350000000002</v>
      </c>
    </row>
    <row r="3" spans="1:27" x14ac:dyDescent="0.25">
      <c r="A3" s="4" t="s">
        <v>78</v>
      </c>
      <c r="B3" s="72">
        <v>834.5</v>
      </c>
      <c r="C3" s="72">
        <v>822.7</v>
      </c>
      <c r="D3" s="72">
        <v>828.7</v>
      </c>
      <c r="E3" s="72">
        <v>890.7</v>
      </c>
      <c r="F3" s="72">
        <v>954</v>
      </c>
      <c r="G3" s="72">
        <v>1005.8</v>
      </c>
      <c r="H3" s="72">
        <v>1054.2</v>
      </c>
      <c r="I3" s="72">
        <v>1121.3</v>
      </c>
      <c r="J3" s="72">
        <v>1199.5</v>
      </c>
      <c r="K3" s="72">
        <v>1303.5999999999999</v>
      </c>
      <c r="L3" s="72">
        <v>1468.8</v>
      </c>
      <c r="M3" s="72">
        <v>1612</v>
      </c>
      <c r="N3" s="72">
        <v>1737.6</v>
      </c>
      <c r="O3" s="72">
        <v>1814.2</v>
      </c>
      <c r="P3" s="72">
        <v>1805.7</v>
      </c>
      <c r="Q3" s="72">
        <v>1862.4</v>
      </c>
      <c r="R3" s="72">
        <v>1937.2</v>
      </c>
      <c r="S3" s="72">
        <v>1980.6</v>
      </c>
      <c r="T3" s="72">
        <v>2003.9</v>
      </c>
      <c r="U3" s="72">
        <v>1992.7</v>
      </c>
      <c r="V3" s="72">
        <v>2026.1</v>
      </c>
      <c r="W3" s="72">
        <v>2079.6</v>
      </c>
      <c r="X3" s="72">
        <v>2156</v>
      </c>
      <c r="Y3" s="12">
        <v>2216.9703</v>
      </c>
      <c r="Z3" s="12">
        <v>2305.3087</v>
      </c>
      <c r="AA3" s="12">
        <v>2576.8692999999998</v>
      </c>
    </row>
    <row r="4" spans="1:27" x14ac:dyDescent="0.25">
      <c r="A4" s="5" t="s">
        <v>79</v>
      </c>
      <c r="B4" s="12"/>
      <c r="C4" s="12"/>
      <c r="D4" s="72">
        <v>90.9</v>
      </c>
      <c r="E4" s="72">
        <v>104.5</v>
      </c>
      <c r="F4" s="72">
        <v>105.4</v>
      </c>
      <c r="G4" s="72">
        <v>104.6</v>
      </c>
      <c r="H4" s="72">
        <v>105.4</v>
      </c>
      <c r="I4" s="72">
        <v>95.6</v>
      </c>
      <c r="J4" s="72">
        <v>106.6</v>
      </c>
      <c r="K4" s="72">
        <v>157.1</v>
      </c>
      <c r="L4" s="72">
        <v>214.5</v>
      </c>
      <c r="M4" s="72">
        <v>246.1</v>
      </c>
      <c r="N4" s="72">
        <v>317.3</v>
      </c>
      <c r="O4" s="72">
        <v>396.5</v>
      </c>
      <c r="P4" s="72">
        <v>315.60000000000002</v>
      </c>
      <c r="Q4" s="72">
        <v>283.5</v>
      </c>
      <c r="R4" s="72">
        <v>267.89999999999998</v>
      </c>
      <c r="S4" s="72">
        <v>262.8</v>
      </c>
      <c r="T4" s="72">
        <v>257</v>
      </c>
      <c r="U4" s="72">
        <v>260.7</v>
      </c>
      <c r="V4" s="72">
        <v>267.89999999999998</v>
      </c>
      <c r="W4" s="72">
        <v>286.7</v>
      </c>
      <c r="X4" s="72">
        <v>311.60000000000002</v>
      </c>
      <c r="Y4" s="12">
        <v>324.84190000000001</v>
      </c>
      <c r="Z4" s="12">
        <v>344.39114999999998</v>
      </c>
      <c r="AA4" s="12">
        <v>530.02165000000002</v>
      </c>
    </row>
    <row r="5" spans="1:27" x14ac:dyDescent="0.25">
      <c r="A5" s="5" t="s">
        <v>80</v>
      </c>
      <c r="B5" s="12" t="s">
        <v>34</v>
      </c>
      <c r="C5" s="12" t="s">
        <v>34</v>
      </c>
      <c r="D5" s="12" t="s">
        <v>34</v>
      </c>
      <c r="E5" s="12" t="s">
        <v>34</v>
      </c>
      <c r="F5" s="12" t="s">
        <v>34</v>
      </c>
      <c r="G5" s="72">
        <v>736.9</v>
      </c>
      <c r="H5" s="72">
        <v>773.9</v>
      </c>
      <c r="I5" s="72">
        <v>802.9</v>
      </c>
      <c r="J5" s="72">
        <v>810.5</v>
      </c>
      <c r="K5" s="72">
        <v>897.6</v>
      </c>
      <c r="L5" s="72">
        <v>1038.5</v>
      </c>
      <c r="M5" s="72">
        <v>1226.3</v>
      </c>
      <c r="N5" s="72">
        <v>1377.7</v>
      </c>
      <c r="O5" s="72">
        <v>1412.8</v>
      </c>
      <c r="P5" s="72">
        <v>1352.3</v>
      </c>
      <c r="Q5" s="72">
        <v>1252.5</v>
      </c>
      <c r="R5" s="72">
        <v>1229</v>
      </c>
      <c r="S5" s="72">
        <v>1206.5</v>
      </c>
      <c r="T5" s="72">
        <v>1148.4000000000001</v>
      </c>
      <c r="U5" s="72">
        <v>1125.7</v>
      </c>
      <c r="V5" s="72">
        <v>1095.9000000000001</v>
      </c>
      <c r="W5" s="72">
        <v>1117.2</v>
      </c>
      <c r="X5" s="72">
        <v>1178.5999999999999</v>
      </c>
      <c r="Y5" s="12">
        <v>1257.218527027027</v>
      </c>
      <c r="Z5" s="12">
        <v>1369.8863108108108</v>
      </c>
      <c r="AA5" s="12">
        <v>1054.9267066666666</v>
      </c>
    </row>
    <row r="6" spans="1:27" x14ac:dyDescent="0.25">
      <c r="A6" s="5" t="s">
        <v>81</v>
      </c>
      <c r="B6" s="12" t="s">
        <v>34</v>
      </c>
      <c r="C6" s="12" t="s">
        <v>34</v>
      </c>
      <c r="D6" s="12" t="s">
        <v>34</v>
      </c>
      <c r="E6" s="12" t="s">
        <v>34</v>
      </c>
      <c r="F6" s="12"/>
      <c r="G6" s="12" t="s">
        <v>34</v>
      </c>
      <c r="H6" s="30">
        <f>I6/(1+cpi!AO6)</f>
        <v>1376.4</v>
      </c>
      <c r="I6" s="72">
        <v>1376.4</v>
      </c>
      <c r="J6" s="72">
        <v>1362.2</v>
      </c>
      <c r="K6" s="72">
        <v>1519.9</v>
      </c>
      <c r="L6" s="72">
        <v>1633.4</v>
      </c>
      <c r="M6" s="72">
        <v>1812.2</v>
      </c>
      <c r="N6" s="72">
        <v>2000.6</v>
      </c>
      <c r="O6" s="72">
        <v>2113.5</v>
      </c>
      <c r="P6" s="72">
        <v>1974.8</v>
      </c>
      <c r="Q6" s="72">
        <v>1861.7</v>
      </c>
      <c r="R6" s="72">
        <v>1831.9</v>
      </c>
      <c r="S6" s="72">
        <v>1776</v>
      </c>
      <c r="T6" s="72">
        <v>1703.3</v>
      </c>
      <c r="U6" s="72">
        <v>1673.2</v>
      </c>
      <c r="V6" s="72">
        <v>1649</v>
      </c>
      <c r="W6" s="72">
        <v>1653.5</v>
      </c>
      <c r="X6" s="72">
        <v>1690.6</v>
      </c>
      <c r="Y6" s="12">
        <v>1720.2864</v>
      </c>
      <c r="Z6" s="12">
        <v>1784.2695000000001</v>
      </c>
      <c r="AA6" s="12">
        <v>1780.6415999999999</v>
      </c>
    </row>
    <row r="7" spans="1:27" x14ac:dyDescent="0.25">
      <c r="A7" s="5" t="s">
        <v>103</v>
      </c>
      <c r="B7" s="12"/>
      <c r="C7" s="12"/>
      <c r="D7" s="12"/>
      <c r="E7" s="12"/>
      <c r="F7" s="12"/>
      <c r="G7" s="72">
        <v>247.2</v>
      </c>
      <c r="H7" s="72">
        <v>296.8</v>
      </c>
      <c r="I7" s="72">
        <v>338.4</v>
      </c>
      <c r="J7" s="72">
        <v>363.2</v>
      </c>
      <c r="K7" s="72">
        <v>388</v>
      </c>
      <c r="L7" s="72">
        <v>413.9</v>
      </c>
      <c r="M7" s="72">
        <v>470.2</v>
      </c>
      <c r="N7" s="72">
        <v>579.20000000000005</v>
      </c>
      <c r="O7" s="72">
        <v>647.6</v>
      </c>
      <c r="P7" s="72">
        <v>632</v>
      </c>
      <c r="Q7" s="72">
        <v>655.9</v>
      </c>
      <c r="R7" s="72">
        <v>638.1</v>
      </c>
      <c r="S7" s="72">
        <v>644.70000000000005</v>
      </c>
      <c r="T7" s="72">
        <v>591.20000000000005</v>
      </c>
      <c r="U7" s="72">
        <v>598.9</v>
      </c>
      <c r="V7" s="72">
        <v>639</v>
      </c>
      <c r="W7" s="72">
        <v>685</v>
      </c>
      <c r="X7" s="72">
        <v>809.4</v>
      </c>
      <c r="Y7" s="12">
        <v>876.84344531249997</v>
      </c>
      <c r="Z7" s="12">
        <v>953.38418677042807</v>
      </c>
      <c r="AA7" s="12">
        <v>1002.7932867924528</v>
      </c>
    </row>
    <row r="8" spans="1:27" x14ac:dyDescent="0.25">
      <c r="A8" s="4" t="s">
        <v>82</v>
      </c>
      <c r="B8" s="72">
        <v>765.1</v>
      </c>
      <c r="C8" s="72">
        <v>829.6</v>
      </c>
      <c r="D8" s="72">
        <v>915.3</v>
      </c>
      <c r="E8" s="72">
        <v>1008.1</v>
      </c>
      <c r="F8" s="72">
        <v>1076.9000000000001</v>
      </c>
      <c r="G8" s="72">
        <v>1143.9000000000001</v>
      </c>
      <c r="H8" s="72">
        <v>1215.2</v>
      </c>
      <c r="I8" s="72">
        <v>1260.3</v>
      </c>
      <c r="J8" s="72">
        <v>1297.4000000000001</v>
      </c>
      <c r="K8" s="72">
        <v>1414.8</v>
      </c>
      <c r="L8" s="72">
        <v>1658.8</v>
      </c>
      <c r="M8" s="72">
        <v>2059.1999999999998</v>
      </c>
      <c r="N8" s="72">
        <v>2113.8000000000002</v>
      </c>
      <c r="O8" s="72">
        <v>2006.6</v>
      </c>
      <c r="P8" s="72">
        <v>1768.4</v>
      </c>
      <c r="Q8" s="72">
        <v>1815.1</v>
      </c>
      <c r="R8" s="72">
        <v>1788.9</v>
      </c>
      <c r="S8" s="72">
        <v>1734.2</v>
      </c>
      <c r="T8" s="72">
        <v>1802.3</v>
      </c>
      <c r="U8" s="72">
        <v>1873.8</v>
      </c>
      <c r="V8" s="72">
        <v>1999.6</v>
      </c>
      <c r="W8" s="72">
        <v>2101.1</v>
      </c>
      <c r="X8" s="72">
        <v>2190.8000000000002</v>
      </c>
      <c r="Y8" s="12">
        <v>2272.5876799999996</v>
      </c>
      <c r="Z8" s="12">
        <v>2326.0323866666668</v>
      </c>
      <c r="AA8" s="12">
        <v>2545.4114533333332</v>
      </c>
    </row>
    <row r="9" spans="1:27" x14ac:dyDescent="0.25">
      <c r="A9" s="5" t="s">
        <v>83</v>
      </c>
      <c r="B9" s="12" t="s">
        <v>34</v>
      </c>
      <c r="C9" s="12" t="s">
        <v>34</v>
      </c>
      <c r="D9" s="12" t="s">
        <v>34</v>
      </c>
      <c r="E9" s="12" t="s">
        <v>34</v>
      </c>
      <c r="F9" s="12" t="s">
        <v>34</v>
      </c>
      <c r="G9" s="12" t="s">
        <v>34</v>
      </c>
      <c r="H9" s="30">
        <f>I9/(1+cpi!AO9)</f>
        <v>383.2</v>
      </c>
      <c r="I9" s="30">
        <f>J9/(1+cpi!AP9)</f>
        <v>383.2</v>
      </c>
      <c r="J9" s="30">
        <f>K9/(1+cpi!AQ9)</f>
        <v>383.2</v>
      </c>
      <c r="K9" s="72">
        <v>383.2</v>
      </c>
      <c r="L9" s="72">
        <v>508.5</v>
      </c>
      <c r="M9" s="72">
        <v>760.2</v>
      </c>
      <c r="N9" s="72">
        <v>918.1</v>
      </c>
      <c r="O9" s="72">
        <v>829.8</v>
      </c>
      <c r="P9" s="72">
        <v>521.1</v>
      </c>
      <c r="Q9" s="72">
        <v>550.6</v>
      </c>
      <c r="R9" s="72">
        <v>597.4</v>
      </c>
      <c r="S9" s="72">
        <v>640.9</v>
      </c>
      <c r="T9" s="72">
        <v>709.1</v>
      </c>
      <c r="U9" s="72">
        <v>806.4</v>
      </c>
      <c r="V9" s="72">
        <v>861.7</v>
      </c>
      <c r="W9" s="72">
        <v>902.7</v>
      </c>
      <c r="X9" s="72">
        <v>952.3</v>
      </c>
      <c r="Y9" s="12">
        <v>1008.8696</v>
      </c>
      <c r="Z9" s="12">
        <v>1079.5344</v>
      </c>
      <c r="AA9" s="12">
        <v>1395.4675999999999</v>
      </c>
    </row>
    <row r="10" spans="1:27" x14ac:dyDescent="0.25">
      <c r="A10" s="4" t="s">
        <v>84</v>
      </c>
      <c r="B10" s="72">
        <v>617.6</v>
      </c>
      <c r="C10" s="72">
        <v>640.29999999999995</v>
      </c>
      <c r="D10" s="72">
        <v>730.8</v>
      </c>
      <c r="E10" s="72">
        <v>811.1</v>
      </c>
      <c r="F10" s="72">
        <v>883.6</v>
      </c>
      <c r="G10" s="72">
        <v>934.2</v>
      </c>
      <c r="H10" s="72">
        <v>919.4</v>
      </c>
      <c r="I10" s="72">
        <v>977.7</v>
      </c>
      <c r="J10" s="72">
        <v>1039</v>
      </c>
      <c r="K10" s="72">
        <v>1122.5999999999999</v>
      </c>
      <c r="L10" s="72">
        <v>1214.0999999999999</v>
      </c>
      <c r="M10" s="72">
        <v>1298.7</v>
      </c>
      <c r="N10" s="72">
        <v>1375.3</v>
      </c>
      <c r="O10" s="72">
        <v>1386.2</v>
      </c>
      <c r="P10" s="72">
        <v>1406.1</v>
      </c>
      <c r="Q10" s="72">
        <v>1494.8</v>
      </c>
      <c r="R10" s="72">
        <v>1542.4</v>
      </c>
      <c r="S10" s="72">
        <v>1579.7</v>
      </c>
      <c r="T10" s="72">
        <v>1597.9</v>
      </c>
      <c r="U10" s="72">
        <v>1592.3</v>
      </c>
      <c r="V10" s="72">
        <v>1592.3</v>
      </c>
      <c r="W10" s="72">
        <v>1602</v>
      </c>
      <c r="X10" s="72">
        <v>1625.2</v>
      </c>
      <c r="Y10" s="12">
        <v>1643.7941000000001</v>
      </c>
      <c r="Z10" s="12">
        <v>1660.4799</v>
      </c>
      <c r="AA10" s="12">
        <v>1690.3554999999999</v>
      </c>
    </row>
    <row r="11" spans="1:27" x14ac:dyDescent="0.25">
      <c r="A11" s="4" t="s">
        <v>85</v>
      </c>
      <c r="B11" s="72">
        <v>1033.8</v>
      </c>
      <c r="C11" s="72">
        <v>1023.5</v>
      </c>
      <c r="D11" s="72">
        <v>1011</v>
      </c>
      <c r="E11" s="72">
        <v>1040.7</v>
      </c>
      <c r="F11" s="72">
        <v>1111.3</v>
      </c>
      <c r="G11" s="72">
        <v>1209.5</v>
      </c>
      <c r="H11" s="72">
        <v>1303.7</v>
      </c>
      <c r="I11" s="72">
        <v>1417.7</v>
      </c>
      <c r="J11" s="72">
        <v>1586.2</v>
      </c>
      <c r="K11" s="72">
        <v>1826.7</v>
      </c>
      <c r="L11" s="72">
        <v>2106.6999999999998</v>
      </c>
      <c r="M11" s="72">
        <v>2362</v>
      </c>
      <c r="N11" s="72">
        <v>2498.3000000000002</v>
      </c>
      <c r="O11" s="72">
        <v>2518.6999999999998</v>
      </c>
      <c r="P11" s="72">
        <v>2362.8000000000002</v>
      </c>
      <c r="Q11" s="72">
        <v>2476.3000000000002</v>
      </c>
      <c r="R11" s="72">
        <v>2620</v>
      </c>
      <c r="S11" s="72">
        <v>2605.9</v>
      </c>
      <c r="T11" s="72">
        <v>2555.6</v>
      </c>
      <c r="U11" s="72">
        <v>2515.6999999999998</v>
      </c>
      <c r="V11" s="72">
        <v>2478.5</v>
      </c>
      <c r="W11" s="72">
        <v>2503.5</v>
      </c>
      <c r="X11" s="72">
        <v>2585.6</v>
      </c>
      <c r="Y11" s="12">
        <v>2657.9085</v>
      </c>
      <c r="Z11" s="12">
        <v>2745.6462999999999</v>
      </c>
      <c r="AA11" s="12">
        <v>2766.9549000000002</v>
      </c>
    </row>
    <row r="12" spans="1:27" x14ac:dyDescent="0.25">
      <c r="A12" s="4" t="s">
        <v>190</v>
      </c>
      <c r="B12" s="72">
        <v>1680.9</v>
      </c>
      <c r="C12" s="72">
        <v>1605.1</v>
      </c>
      <c r="D12" s="72">
        <v>1552.9</v>
      </c>
      <c r="E12" s="72">
        <v>1555</v>
      </c>
      <c r="F12" s="72">
        <v>1556.6</v>
      </c>
      <c r="G12" s="72">
        <v>1563.8</v>
      </c>
      <c r="H12" s="72">
        <v>1565.3</v>
      </c>
      <c r="I12" s="72">
        <v>1543.6</v>
      </c>
      <c r="J12" s="72">
        <v>1549.7</v>
      </c>
      <c r="K12" s="72">
        <v>1526.3</v>
      </c>
      <c r="L12" s="72">
        <v>1544.3</v>
      </c>
      <c r="M12" s="72">
        <v>1538.8</v>
      </c>
      <c r="N12" s="72">
        <v>1505.4</v>
      </c>
      <c r="O12" s="72">
        <v>1525.8</v>
      </c>
      <c r="P12" s="72">
        <v>1538.8</v>
      </c>
      <c r="Q12" s="72">
        <v>1555.4</v>
      </c>
      <c r="R12" s="72">
        <v>1609.2</v>
      </c>
      <c r="S12" s="72">
        <v>1664.8</v>
      </c>
      <c r="T12" s="72">
        <v>1716.7</v>
      </c>
      <c r="U12" s="72">
        <v>1770.5</v>
      </c>
      <c r="V12" s="72">
        <v>1853.9</v>
      </c>
      <c r="W12" s="72">
        <v>1965.2</v>
      </c>
      <c r="X12" s="72">
        <v>2043</v>
      </c>
      <c r="Y12" s="12">
        <v>2224.7892000000002</v>
      </c>
      <c r="Z12" s="12">
        <v>2352.7557000000002</v>
      </c>
      <c r="AA12" s="12">
        <v>2524.34</v>
      </c>
    </row>
    <row r="13" spans="1:27" x14ac:dyDescent="0.25">
      <c r="A13" s="4" t="s">
        <v>87</v>
      </c>
      <c r="B13" s="12"/>
      <c r="C13" s="30">
        <f>D13/(1+cpi!AJ13)</f>
        <v>867.6</v>
      </c>
      <c r="D13" s="72">
        <v>867.6</v>
      </c>
      <c r="E13" s="72">
        <v>939</v>
      </c>
      <c r="F13" s="72">
        <v>1020.7</v>
      </c>
      <c r="G13" s="72">
        <v>1093.9000000000001</v>
      </c>
      <c r="H13" s="72">
        <v>1251.4000000000001</v>
      </c>
      <c r="I13" s="72">
        <v>1424.7</v>
      </c>
      <c r="J13" s="72">
        <v>1501.6</v>
      </c>
      <c r="K13" s="72">
        <v>1536.4</v>
      </c>
      <c r="L13" s="72">
        <v>1703.8</v>
      </c>
      <c r="M13" s="72">
        <v>1929.3</v>
      </c>
      <c r="N13" s="72">
        <v>2044.1</v>
      </c>
      <c r="O13" s="72">
        <v>2078.5</v>
      </c>
      <c r="P13" s="72">
        <v>2001.2</v>
      </c>
      <c r="Q13" s="72">
        <v>1908.1</v>
      </c>
      <c r="R13" s="72">
        <v>1803.8</v>
      </c>
      <c r="S13" s="72">
        <v>1593.5</v>
      </c>
      <c r="T13" s="72">
        <v>1420.6</v>
      </c>
      <c r="U13" s="72">
        <v>1314.5</v>
      </c>
      <c r="V13" s="72">
        <v>1248.9000000000001</v>
      </c>
      <c r="W13" s="72">
        <v>1218.4000000000001</v>
      </c>
      <c r="X13" s="72">
        <v>1206.2</v>
      </c>
      <c r="Y13" s="12">
        <v>1227.8914</v>
      </c>
      <c r="Z13" s="12">
        <v>1316.3116</v>
      </c>
      <c r="AA13" s="12">
        <v>1375.162</v>
      </c>
    </row>
    <row r="14" spans="1:27" x14ac:dyDescent="0.25">
      <c r="A14" s="5" t="s">
        <v>88</v>
      </c>
      <c r="B14" s="12" t="s">
        <v>34</v>
      </c>
      <c r="C14" s="12" t="s">
        <v>34</v>
      </c>
      <c r="D14" s="12" t="s">
        <v>34</v>
      </c>
      <c r="E14" s="12" t="s">
        <v>34</v>
      </c>
      <c r="F14" s="12" t="s">
        <v>34</v>
      </c>
      <c r="G14" s="12" t="s">
        <v>34</v>
      </c>
      <c r="H14" s="30">
        <f>I14/(1+cpi!AO14)</f>
        <v>669.2</v>
      </c>
      <c r="I14" s="30">
        <f>J14/(1+cpi!AP14)</f>
        <v>669.2</v>
      </c>
      <c r="J14" s="30">
        <f>K14/(1+cpi!AQ14)</f>
        <v>669.2</v>
      </c>
      <c r="K14" s="30">
        <f>L14/(1+cpi!AR14)</f>
        <v>669.2</v>
      </c>
      <c r="L14" s="30">
        <f>M14/(1+cpi!AS14)</f>
        <v>669.2</v>
      </c>
      <c r="M14" s="30">
        <f>N14/(1+cpi!AT14)</f>
        <v>669.2</v>
      </c>
      <c r="N14" s="72">
        <v>669.2</v>
      </c>
      <c r="O14" s="72">
        <v>651.79999999999995</v>
      </c>
      <c r="P14" s="72">
        <v>609.1</v>
      </c>
      <c r="Q14" s="72">
        <v>578.4</v>
      </c>
      <c r="R14" s="72">
        <v>493.6</v>
      </c>
      <c r="S14" s="72">
        <v>511.5</v>
      </c>
      <c r="T14" s="72">
        <v>490.5</v>
      </c>
      <c r="U14" s="72">
        <v>481.1</v>
      </c>
      <c r="V14" s="72">
        <v>543.29999999999995</v>
      </c>
      <c r="W14" s="72">
        <v>628.20000000000005</v>
      </c>
      <c r="X14" s="72">
        <v>680.7</v>
      </c>
      <c r="Y14" s="12">
        <v>783.22329758545004</v>
      </c>
      <c r="Z14" s="12">
        <v>897.99942576083606</v>
      </c>
      <c r="AA14" s="12">
        <v>666.26364151480641</v>
      </c>
    </row>
    <row r="15" spans="1:27" x14ac:dyDescent="0.25">
      <c r="A15" s="4" t="s">
        <v>89</v>
      </c>
      <c r="B15" s="72">
        <v>931.2</v>
      </c>
      <c r="C15" s="72">
        <v>1113</v>
      </c>
      <c r="D15" s="72">
        <v>1232.5999999999999</v>
      </c>
      <c r="E15" s="72">
        <v>1499.8</v>
      </c>
      <c r="F15" s="72">
        <v>1822.3</v>
      </c>
      <c r="G15" s="72">
        <v>2198.5</v>
      </c>
      <c r="H15" s="72">
        <v>2530</v>
      </c>
      <c r="I15" s="72">
        <v>2642.5</v>
      </c>
      <c r="J15" s="72">
        <v>3021.2</v>
      </c>
      <c r="K15" s="72">
        <v>3358.6</v>
      </c>
      <c r="L15" s="72">
        <v>3683.4</v>
      </c>
      <c r="M15" s="72">
        <v>4231</v>
      </c>
      <c r="N15" s="72">
        <v>4546.8999999999996</v>
      </c>
      <c r="O15" s="72">
        <v>4231.3</v>
      </c>
      <c r="P15" s="72">
        <v>3420.9</v>
      </c>
      <c r="Q15" s="72">
        <v>2959.2</v>
      </c>
      <c r="R15" s="72">
        <v>2453.6999999999998</v>
      </c>
      <c r="S15" s="72">
        <v>2123.6</v>
      </c>
      <c r="T15" s="72">
        <v>2150.1999999999998</v>
      </c>
      <c r="U15" s="72">
        <v>2505.6999999999998</v>
      </c>
      <c r="V15" s="72">
        <v>2792.8</v>
      </c>
      <c r="W15" s="72">
        <v>3001.1</v>
      </c>
      <c r="X15" s="72">
        <v>3328.4</v>
      </c>
      <c r="Y15" s="12">
        <v>3667.7318</v>
      </c>
      <c r="Z15" s="12">
        <v>3753.7487999999998</v>
      </c>
      <c r="AA15" s="12">
        <v>3765.1992</v>
      </c>
    </row>
    <row r="16" spans="1:27" x14ac:dyDescent="0.25">
      <c r="A16" s="4" t="s">
        <v>90</v>
      </c>
      <c r="B16" s="72">
        <v>1055.9000000000001</v>
      </c>
      <c r="C16" s="72">
        <v>1193.3</v>
      </c>
      <c r="D16" s="72">
        <v>1215.9000000000001</v>
      </c>
      <c r="E16" s="72">
        <v>1219</v>
      </c>
      <c r="F16" s="72">
        <v>1231.8</v>
      </c>
      <c r="G16" s="72">
        <v>1280</v>
      </c>
      <c r="H16" s="72">
        <v>1354.5</v>
      </c>
      <c r="I16" s="72">
        <v>1515.8</v>
      </c>
      <c r="J16" s="72">
        <v>1609</v>
      </c>
      <c r="K16" s="72">
        <v>1708.2</v>
      </c>
      <c r="L16" s="72">
        <v>1838.5</v>
      </c>
      <c r="M16" s="72">
        <v>1944</v>
      </c>
      <c r="N16" s="72">
        <v>2041</v>
      </c>
      <c r="O16" s="72">
        <v>2094.9</v>
      </c>
      <c r="P16" s="72">
        <v>2084.6</v>
      </c>
      <c r="Q16" s="72">
        <v>2067.9</v>
      </c>
      <c r="R16" s="72">
        <v>2083.9</v>
      </c>
      <c r="S16" s="72">
        <v>2025.2</v>
      </c>
      <c r="T16" s="72">
        <v>1909.6</v>
      </c>
      <c r="U16" s="72">
        <v>1826.1</v>
      </c>
      <c r="V16" s="72">
        <v>1778.1</v>
      </c>
      <c r="W16" s="72">
        <v>1763.8</v>
      </c>
      <c r="X16" s="72">
        <v>1756.7</v>
      </c>
      <c r="Y16" s="12">
        <v>1733.9050999999999</v>
      </c>
      <c r="Z16" s="12">
        <v>1732.1466</v>
      </c>
      <c r="AA16" s="12">
        <v>1331.8264999999999</v>
      </c>
    </row>
    <row r="17" spans="1:27" x14ac:dyDescent="0.25">
      <c r="A17" s="5" t="s">
        <v>91</v>
      </c>
      <c r="B17" s="12"/>
      <c r="C17" s="12"/>
      <c r="D17" s="12"/>
      <c r="E17" s="12"/>
      <c r="F17" s="72"/>
      <c r="G17" s="72">
        <v>213.8</v>
      </c>
      <c r="H17" s="72">
        <v>222.1</v>
      </c>
      <c r="I17" s="72">
        <v>295.3</v>
      </c>
      <c r="J17" s="72">
        <v>330.3</v>
      </c>
      <c r="K17" s="72">
        <v>327</v>
      </c>
      <c r="L17" s="72">
        <v>406.3</v>
      </c>
      <c r="M17" s="72">
        <v>629.6</v>
      </c>
      <c r="N17" s="72">
        <v>859</v>
      </c>
      <c r="O17" s="72">
        <v>853.9</v>
      </c>
      <c r="P17" s="72">
        <v>534.6</v>
      </c>
      <c r="Q17" s="72">
        <v>475.9</v>
      </c>
      <c r="R17" s="72">
        <v>533</v>
      </c>
      <c r="S17" s="72">
        <v>550.20000000000005</v>
      </c>
      <c r="T17" s="72">
        <v>583.6</v>
      </c>
      <c r="U17" s="72">
        <v>618.6</v>
      </c>
      <c r="V17" s="72">
        <v>597.79999999999995</v>
      </c>
      <c r="W17" s="72">
        <v>648.6</v>
      </c>
      <c r="X17" s="72">
        <v>705.9</v>
      </c>
      <c r="Y17" s="12">
        <v>773.01120000000003</v>
      </c>
      <c r="Z17" s="12">
        <v>842.2414</v>
      </c>
      <c r="AA17" s="12">
        <v>809.40039999999999</v>
      </c>
    </row>
    <row r="18" spans="1:27" x14ac:dyDescent="0.25">
      <c r="A18" s="5" t="s">
        <v>92</v>
      </c>
      <c r="B18" s="12"/>
      <c r="C18" s="12"/>
      <c r="D18" s="12"/>
      <c r="E18" s="12"/>
      <c r="F18" s="72">
        <v>211.4</v>
      </c>
      <c r="G18" s="72">
        <v>206</v>
      </c>
      <c r="H18" s="72">
        <v>245.1</v>
      </c>
      <c r="I18" s="72">
        <v>264.10000000000002</v>
      </c>
      <c r="J18" s="72">
        <v>289.8</v>
      </c>
      <c r="K18" s="72">
        <v>313.2</v>
      </c>
      <c r="L18" s="72">
        <v>393.6</v>
      </c>
      <c r="M18" s="72">
        <v>505.2</v>
      </c>
      <c r="N18" s="72">
        <v>638.20000000000005</v>
      </c>
      <c r="O18" s="72">
        <v>695.5</v>
      </c>
      <c r="P18" s="72">
        <v>487.3</v>
      </c>
      <c r="Q18" s="72">
        <v>451.3</v>
      </c>
      <c r="R18" s="72">
        <v>481.2</v>
      </c>
      <c r="S18" s="72">
        <v>480</v>
      </c>
      <c r="T18" s="72">
        <v>485.9</v>
      </c>
      <c r="U18" s="72">
        <v>517.1</v>
      </c>
      <c r="V18" s="72">
        <v>536</v>
      </c>
      <c r="W18" s="72">
        <v>565</v>
      </c>
      <c r="X18" s="72">
        <v>615.29999999999995</v>
      </c>
      <c r="Y18" s="12">
        <v>660.31020000000001</v>
      </c>
      <c r="Z18" s="12">
        <v>705.49950000000001</v>
      </c>
      <c r="AA18" s="12">
        <v>930.26099999999997</v>
      </c>
    </row>
    <row r="19" spans="1:27" x14ac:dyDescent="0.25">
      <c r="A19" s="4" t="s">
        <v>93</v>
      </c>
      <c r="B19" s="72">
        <v>1178.9000000000001</v>
      </c>
      <c r="C19" s="72">
        <v>1213.0999999999999</v>
      </c>
      <c r="D19" s="72">
        <v>1236.2</v>
      </c>
      <c r="E19" s="72">
        <v>1293.9000000000001</v>
      </c>
      <c r="F19" s="72">
        <v>1377.1</v>
      </c>
      <c r="G19" s="72">
        <v>1477</v>
      </c>
      <c r="H19" s="72">
        <v>1685.3</v>
      </c>
      <c r="I19" s="72">
        <v>1827.5</v>
      </c>
      <c r="J19" s="72">
        <v>2032.5</v>
      </c>
      <c r="K19" s="72">
        <v>2316.6</v>
      </c>
      <c r="L19" s="72">
        <v>2580.9</v>
      </c>
      <c r="M19" s="72">
        <v>2868.3</v>
      </c>
      <c r="N19" s="72">
        <v>3068.7</v>
      </c>
      <c r="O19" s="72">
        <v>3171.4</v>
      </c>
      <c r="P19" s="72">
        <v>3134.7</v>
      </c>
      <c r="Q19" s="72">
        <v>3304.6</v>
      </c>
      <c r="R19" s="72">
        <v>3426.2</v>
      </c>
      <c r="S19" s="72">
        <v>3570.1</v>
      </c>
      <c r="T19" s="72">
        <v>3747.9</v>
      </c>
      <c r="U19" s="72">
        <v>3912.4</v>
      </c>
      <c r="V19" s="72">
        <v>4123.5</v>
      </c>
      <c r="W19" s="72">
        <v>4371.3</v>
      </c>
      <c r="X19" s="72">
        <v>4617.5</v>
      </c>
      <c r="Y19" s="12">
        <v>4942.4017999999996</v>
      </c>
      <c r="Z19" s="12">
        <v>5442.5798000000004</v>
      </c>
      <c r="AA19" s="12">
        <v>6231.4013000000004</v>
      </c>
    </row>
    <row r="20" spans="1:27" x14ac:dyDescent="0.25">
      <c r="A20" s="5" t="s">
        <v>94</v>
      </c>
      <c r="B20" s="12"/>
      <c r="C20" s="12"/>
      <c r="D20" s="12"/>
      <c r="E20" s="12"/>
      <c r="F20" s="12"/>
      <c r="G20" s="72">
        <v>374.3</v>
      </c>
      <c r="H20" s="72">
        <v>418.5</v>
      </c>
      <c r="I20" s="72">
        <v>450.1</v>
      </c>
      <c r="J20" s="72">
        <v>507.6</v>
      </c>
      <c r="K20" s="72">
        <v>589.6</v>
      </c>
      <c r="L20" s="72">
        <v>642.29999999999995</v>
      </c>
      <c r="M20" s="72">
        <v>770</v>
      </c>
      <c r="N20" s="72">
        <v>931.7</v>
      </c>
      <c r="O20" s="72">
        <v>1034.9000000000001</v>
      </c>
      <c r="P20" s="72">
        <v>990.1</v>
      </c>
      <c r="Q20" s="72">
        <v>1000.8</v>
      </c>
      <c r="R20" s="72">
        <v>987.2</v>
      </c>
      <c r="S20" s="72">
        <v>1017.3</v>
      </c>
      <c r="T20" s="72">
        <v>1013.1</v>
      </c>
      <c r="U20" s="72">
        <v>1039</v>
      </c>
      <c r="V20" s="72">
        <v>1099.3</v>
      </c>
      <c r="W20" s="72">
        <v>1159.2</v>
      </c>
      <c r="X20" s="72">
        <v>1215.7</v>
      </c>
      <c r="Y20" s="12">
        <v>1291.1147000000001</v>
      </c>
      <c r="Z20" s="12">
        <v>1370.2634</v>
      </c>
      <c r="AA20" s="12">
        <v>1416.5435</v>
      </c>
    </row>
    <row r="21" spans="1:27" x14ac:dyDescent="0.25">
      <c r="A21" s="4" t="s">
        <v>95</v>
      </c>
      <c r="B21" s="72">
        <v>928.3</v>
      </c>
      <c r="C21" s="72">
        <v>992.5</v>
      </c>
      <c r="D21" s="72">
        <v>1089.0999999999999</v>
      </c>
      <c r="E21" s="72">
        <v>1221.3</v>
      </c>
      <c r="F21" s="72">
        <v>1420.4</v>
      </c>
      <c r="G21" s="72">
        <v>1679</v>
      </c>
      <c r="H21" s="72">
        <v>1839.4</v>
      </c>
      <c r="I21" s="72">
        <v>1956.2</v>
      </c>
      <c r="J21" s="72">
        <v>2004.3</v>
      </c>
      <c r="K21" s="72">
        <v>2084.4</v>
      </c>
      <c r="L21" s="72">
        <v>2183.6999999999998</v>
      </c>
      <c r="M21" s="72">
        <v>2277</v>
      </c>
      <c r="N21" s="72">
        <v>2387.1999999999998</v>
      </c>
      <c r="O21" s="72">
        <v>2439.6</v>
      </c>
      <c r="P21" s="72">
        <v>2330.9</v>
      </c>
      <c r="Q21" s="72">
        <v>2290.6</v>
      </c>
      <c r="R21" s="72">
        <v>2245.4</v>
      </c>
      <c r="S21" s="72">
        <v>2094.5</v>
      </c>
      <c r="T21" s="72">
        <v>1968.9</v>
      </c>
      <c r="U21" s="72">
        <v>1984.9</v>
      </c>
      <c r="V21" s="72">
        <v>2055.6</v>
      </c>
      <c r="W21" s="72">
        <v>2164</v>
      </c>
      <c r="X21" s="72">
        <v>2338.5</v>
      </c>
      <c r="Y21" s="12">
        <v>2547.0581000000002</v>
      </c>
      <c r="Z21" s="12">
        <v>2732.7145</v>
      </c>
      <c r="AA21" s="12">
        <v>2514.0963999999999</v>
      </c>
    </row>
    <row r="22" spans="1:27" x14ac:dyDescent="0.25">
      <c r="A22" s="5" t="s">
        <v>96</v>
      </c>
      <c r="B22" s="12" t="s">
        <v>34</v>
      </c>
      <c r="C22" s="12" t="s">
        <v>34</v>
      </c>
      <c r="D22" s="12" t="s">
        <v>34</v>
      </c>
      <c r="E22" s="12" t="s">
        <v>34</v>
      </c>
      <c r="F22" s="12" t="s">
        <v>34</v>
      </c>
      <c r="G22" s="12" t="s">
        <v>34</v>
      </c>
      <c r="H22" s="30">
        <f>I22/(1+cpi!AO22)</f>
        <v>768.8</v>
      </c>
      <c r="I22" s="30">
        <f>J22/(1+cpi!AP22)</f>
        <v>768.8</v>
      </c>
      <c r="J22" s="30">
        <f>K22/(1+cpi!AQ22)</f>
        <v>768.8</v>
      </c>
      <c r="K22" s="30">
        <f>L22/(1+cpi!AR22)</f>
        <v>768.8</v>
      </c>
      <c r="L22" s="30">
        <f>M22/(1+cpi!AS22)</f>
        <v>768.8</v>
      </c>
      <c r="M22" s="30">
        <f>N22/(1+cpi!AT22)</f>
        <v>768.8</v>
      </c>
      <c r="N22" s="30">
        <f>O22/(1+cpi!AU22)</f>
        <v>768.8</v>
      </c>
      <c r="O22" s="72">
        <v>768.8</v>
      </c>
      <c r="P22" s="72">
        <v>756.2</v>
      </c>
      <c r="Q22" s="72">
        <v>751.6</v>
      </c>
      <c r="R22" s="72">
        <v>670.7</v>
      </c>
      <c r="S22" s="72">
        <v>708.3</v>
      </c>
      <c r="T22" s="72">
        <v>664.2</v>
      </c>
      <c r="U22" s="72">
        <v>652</v>
      </c>
      <c r="V22" s="72">
        <v>663.4</v>
      </c>
      <c r="W22" s="72">
        <v>653.29999999999995</v>
      </c>
      <c r="X22" s="72">
        <v>716.4</v>
      </c>
      <c r="Y22" s="12">
        <v>741.66786046511629</v>
      </c>
      <c r="Z22" s="12">
        <v>806.00625581395354</v>
      </c>
      <c r="AA22" s="12">
        <v>958.28640909090916</v>
      </c>
    </row>
    <row r="23" spans="1:27" x14ac:dyDescent="0.25">
      <c r="A23" s="4" t="s">
        <v>97</v>
      </c>
      <c r="B23" s="72">
        <v>780.2</v>
      </c>
      <c r="C23" s="72">
        <v>795.1</v>
      </c>
      <c r="D23" s="72">
        <v>798.8</v>
      </c>
      <c r="E23" s="72">
        <v>841.3</v>
      </c>
      <c r="F23" s="72">
        <v>916.9</v>
      </c>
      <c r="G23" s="72">
        <v>987.9</v>
      </c>
      <c r="H23" s="72">
        <v>1041.7</v>
      </c>
      <c r="I23" s="72">
        <v>1047.5999999999999</v>
      </c>
      <c r="J23" s="72">
        <v>1059.2</v>
      </c>
      <c r="K23" s="72">
        <v>1066.3</v>
      </c>
      <c r="L23" s="72">
        <v>1090.8</v>
      </c>
      <c r="M23" s="72">
        <v>1113</v>
      </c>
      <c r="N23" s="72">
        <v>1128.3</v>
      </c>
      <c r="O23" s="72">
        <v>1171</v>
      </c>
      <c r="P23" s="72">
        <v>1160.2</v>
      </c>
      <c r="Q23" s="72">
        <v>1169.0999999999999</v>
      </c>
      <c r="R23" s="72">
        <v>1111.7</v>
      </c>
      <c r="S23" s="72">
        <v>1033.0999999999999</v>
      </c>
      <c r="T23" s="72">
        <v>1013.7</v>
      </c>
      <c r="U23" s="72">
        <v>1056.7</v>
      </c>
      <c r="V23" s="72">
        <v>1089</v>
      </c>
      <c r="W23" s="72">
        <v>1166.5</v>
      </c>
      <c r="X23" s="72">
        <v>1274.3</v>
      </c>
      <c r="Y23" s="12">
        <v>1405.0924</v>
      </c>
      <c r="Z23" s="12">
        <v>1540.4508000000001</v>
      </c>
      <c r="AA23" s="12">
        <v>1172.5436999999999</v>
      </c>
    </row>
    <row r="24" spans="1:27" x14ac:dyDescent="0.25">
      <c r="A24" s="5" t="s">
        <v>98</v>
      </c>
      <c r="B24" s="12" t="s">
        <v>34</v>
      </c>
      <c r="C24" s="12" t="s">
        <v>34</v>
      </c>
      <c r="D24" s="12" t="s">
        <v>34</v>
      </c>
      <c r="E24" s="12" t="s">
        <v>34</v>
      </c>
      <c r="F24" s="12" t="s">
        <v>34</v>
      </c>
      <c r="G24" s="12" t="s">
        <v>34</v>
      </c>
      <c r="H24" s="30">
        <f>I24/(1+cpi!AO24)</f>
        <v>914.9</v>
      </c>
      <c r="I24" s="30">
        <f>J24/(1+cpi!AP24)</f>
        <v>914.9</v>
      </c>
      <c r="J24" s="30">
        <f>K24/(1+cpi!AQ24)</f>
        <v>914.9</v>
      </c>
      <c r="K24" s="30">
        <f>L24/(1+cpi!AR24)</f>
        <v>914.9</v>
      </c>
      <c r="L24" s="30">
        <f>M24/(1+cpi!AS24)</f>
        <v>914.9</v>
      </c>
      <c r="M24" s="30">
        <f>N24/(1+cpi!AT24)</f>
        <v>914.9</v>
      </c>
      <c r="N24" s="30">
        <f>O24/(1+cpi!AU24)</f>
        <v>914.9</v>
      </c>
      <c r="O24" s="72">
        <v>914.9</v>
      </c>
      <c r="P24" s="72">
        <v>662.1</v>
      </c>
      <c r="Q24" s="72">
        <v>608.5</v>
      </c>
      <c r="R24" s="72">
        <v>526</v>
      </c>
      <c r="S24" s="72">
        <v>485.7</v>
      </c>
      <c r="T24" s="72">
        <v>481.6</v>
      </c>
      <c r="U24" s="72">
        <v>470.5</v>
      </c>
      <c r="V24" s="72">
        <v>479.5</v>
      </c>
      <c r="W24" s="72">
        <v>506.4</v>
      </c>
      <c r="X24" s="72">
        <v>523.29999999999995</v>
      </c>
      <c r="Y24" s="12">
        <v>547.54838297872345</v>
      </c>
      <c r="Z24" s="12">
        <v>566.3354468085106</v>
      </c>
      <c r="AA24" s="12">
        <v>580.52577083333324</v>
      </c>
    </row>
    <row r="25" spans="1:27" x14ac:dyDescent="0.25">
      <c r="A25" s="5" t="s">
        <v>99</v>
      </c>
      <c r="B25" s="12" t="s">
        <v>34</v>
      </c>
      <c r="C25" s="12" t="s">
        <v>34</v>
      </c>
      <c r="D25" s="12" t="s">
        <v>34</v>
      </c>
      <c r="E25" s="12" t="s">
        <v>34</v>
      </c>
      <c r="F25" s="12" t="s">
        <v>34</v>
      </c>
      <c r="G25" s="12" t="s">
        <v>34</v>
      </c>
      <c r="H25" s="30">
        <f>I25/(1+cpi!AO25)</f>
        <v>344.1</v>
      </c>
      <c r="I25" s="30">
        <f>J25/(1+cpi!AP25)</f>
        <v>344.1</v>
      </c>
      <c r="J25" s="30">
        <f>K25/(1+cpi!AQ25)</f>
        <v>344.1</v>
      </c>
      <c r="K25" s="30">
        <f>L25/(1+cpi!AR25)</f>
        <v>344.1</v>
      </c>
      <c r="L25" s="72">
        <v>344.1</v>
      </c>
      <c r="M25" s="72">
        <v>441.8</v>
      </c>
      <c r="N25" s="72">
        <v>584.20000000000005</v>
      </c>
      <c r="O25" s="72">
        <v>767.9</v>
      </c>
      <c r="P25" s="72">
        <v>670</v>
      </c>
      <c r="Q25" s="72">
        <v>643.20000000000005</v>
      </c>
      <c r="R25" s="72">
        <v>633.5</v>
      </c>
      <c r="S25" s="72">
        <v>616.4</v>
      </c>
      <c r="T25" s="72">
        <v>622</v>
      </c>
      <c r="U25" s="72">
        <v>630.70000000000005</v>
      </c>
      <c r="V25" s="72">
        <v>664.6</v>
      </c>
      <c r="W25" s="72">
        <v>709.1</v>
      </c>
      <c r="X25" s="72">
        <v>750.9</v>
      </c>
      <c r="Y25" s="12">
        <v>806.26070000000004</v>
      </c>
      <c r="Z25" s="12">
        <v>879.82899999999995</v>
      </c>
      <c r="AA25" s="12">
        <v>964.03039999999999</v>
      </c>
    </row>
    <row r="26" spans="1:27" x14ac:dyDescent="0.25">
      <c r="A26" s="5" t="s">
        <v>100</v>
      </c>
      <c r="B26" s="12" t="s">
        <v>34</v>
      </c>
      <c r="C26" s="12" t="s">
        <v>34</v>
      </c>
      <c r="D26" s="12" t="s">
        <v>34</v>
      </c>
      <c r="E26" s="12" t="s">
        <v>34</v>
      </c>
      <c r="F26" s="12" t="s">
        <v>34</v>
      </c>
      <c r="G26" s="12" t="s">
        <v>34</v>
      </c>
      <c r="H26" s="30">
        <f>I26/(1+cpi!AO26)</f>
        <v>743.3</v>
      </c>
      <c r="I26" s="30">
        <f>J26/(1+cpi!AP26)</f>
        <v>743.3</v>
      </c>
      <c r="J26" s="72">
        <v>743.3</v>
      </c>
      <c r="K26" s="72">
        <v>804.7</v>
      </c>
      <c r="L26" s="72">
        <v>921.7</v>
      </c>
      <c r="M26" s="72">
        <v>1076.0999999999999</v>
      </c>
      <c r="N26" s="72">
        <v>1330.3</v>
      </c>
      <c r="O26" s="72">
        <v>1423.5</v>
      </c>
      <c r="P26" s="72">
        <v>1288.5999999999999</v>
      </c>
      <c r="Q26" s="72">
        <v>1290.3</v>
      </c>
      <c r="R26" s="72">
        <v>1325.3</v>
      </c>
      <c r="S26" s="72">
        <v>1233.9000000000001</v>
      </c>
      <c r="T26" s="72">
        <v>1169.2</v>
      </c>
      <c r="U26" s="72">
        <v>1092</v>
      </c>
      <c r="V26" s="72">
        <v>1100.8</v>
      </c>
      <c r="W26" s="72">
        <v>1136.5999999999999</v>
      </c>
      <c r="X26" s="72">
        <v>1228.0999999999999</v>
      </c>
      <c r="Y26" s="12">
        <v>1338.0507</v>
      </c>
      <c r="Z26" s="12">
        <v>1427.6577</v>
      </c>
      <c r="AA26" s="12">
        <v>1129.1641999999999</v>
      </c>
    </row>
    <row r="27" spans="1:27" x14ac:dyDescent="0.25">
      <c r="A27" s="4" t="s">
        <v>191</v>
      </c>
      <c r="B27" s="72">
        <v>697.3</v>
      </c>
      <c r="C27" s="72">
        <v>690.3</v>
      </c>
      <c r="D27" s="72">
        <v>687.8</v>
      </c>
      <c r="E27" s="72">
        <v>724.1</v>
      </c>
      <c r="F27" s="72">
        <v>799.2</v>
      </c>
      <c r="G27" s="72">
        <v>867.8</v>
      </c>
      <c r="H27" s="72">
        <v>952.6</v>
      </c>
      <c r="I27" s="72">
        <v>1099.2</v>
      </c>
      <c r="J27" s="72">
        <v>1288.0999999999999</v>
      </c>
      <c r="K27" s="72">
        <v>1508</v>
      </c>
      <c r="L27" s="72">
        <v>1712.3</v>
      </c>
      <c r="M27" s="72">
        <v>1941.9</v>
      </c>
      <c r="N27" s="72">
        <v>2132.4</v>
      </c>
      <c r="O27" s="72">
        <v>2101.8000000000002</v>
      </c>
      <c r="P27" s="72">
        <v>1963</v>
      </c>
      <c r="Q27" s="72">
        <v>1928.3</v>
      </c>
      <c r="R27" s="72">
        <v>1781</v>
      </c>
      <c r="S27" s="72">
        <v>1517.7</v>
      </c>
      <c r="T27" s="72">
        <v>1379.3</v>
      </c>
      <c r="U27" s="72">
        <v>1383.6</v>
      </c>
      <c r="V27" s="72">
        <v>1433.1</v>
      </c>
      <c r="W27" s="72">
        <v>1499.4</v>
      </c>
      <c r="X27" s="72">
        <v>1592.2</v>
      </c>
      <c r="Y27" s="12">
        <v>1699.4729</v>
      </c>
      <c r="Z27" s="12">
        <v>1787.3271999999999</v>
      </c>
      <c r="AA27" s="12">
        <v>1722.0178000000001</v>
      </c>
    </row>
    <row r="28" spans="1:27" x14ac:dyDescent="0.25">
      <c r="A28" s="4" t="s">
        <v>102</v>
      </c>
      <c r="B28" s="72">
        <v>607.6</v>
      </c>
      <c r="C28" s="72">
        <v>617.5</v>
      </c>
      <c r="D28" s="72">
        <v>650.5</v>
      </c>
      <c r="E28" s="72">
        <v>655.6</v>
      </c>
      <c r="F28" s="72">
        <v>794.5</v>
      </c>
      <c r="G28" s="72">
        <v>856.8</v>
      </c>
      <c r="H28" s="72">
        <v>878.1</v>
      </c>
      <c r="I28" s="72">
        <v>949.3</v>
      </c>
      <c r="J28" s="72">
        <v>1019.6</v>
      </c>
      <c r="K28" s="72">
        <v>1122.5999999999999</v>
      </c>
      <c r="L28" s="72">
        <v>1182.9000000000001</v>
      </c>
      <c r="M28" s="72">
        <v>1381.3</v>
      </c>
      <c r="N28" s="72">
        <v>1488.4</v>
      </c>
      <c r="O28" s="72">
        <v>1306.8</v>
      </c>
      <c r="P28" s="72">
        <v>1426.8</v>
      </c>
      <c r="Q28" s="72">
        <v>1762.1</v>
      </c>
      <c r="R28" s="72">
        <v>1817</v>
      </c>
      <c r="S28" s="72">
        <v>1909.1</v>
      </c>
      <c r="T28" s="72">
        <v>1950.8</v>
      </c>
      <c r="U28" s="72">
        <v>2012.7</v>
      </c>
      <c r="V28" s="72">
        <v>2327.1999999999998</v>
      </c>
      <c r="W28" s="72">
        <v>2432</v>
      </c>
      <c r="X28" s="72">
        <v>2511</v>
      </c>
      <c r="Y28" s="12">
        <v>2382.814766990291</v>
      </c>
      <c r="Z28" s="12">
        <v>2372.8813679245281</v>
      </c>
      <c r="AA28" s="12">
        <v>2585.4438285714286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tabColor rgb="FFCCECFF"/>
    <pageSetUpPr autoPageBreaks="0"/>
  </sheetPr>
  <dimension ref="A1:AA35"/>
  <sheetViews>
    <sheetView workbookViewId="0">
      <pane xSplit="1" topLeftCell="B1" activePane="topRight" state="frozen"/>
      <selection pane="topRight" activeCell="B90" sqref="B90"/>
    </sheetView>
  </sheetViews>
  <sheetFormatPr defaultColWidth="9.140625" defaultRowHeight="15" x14ac:dyDescent="0.25"/>
  <cols>
    <col min="1" max="1" width="23.5703125" customWidth="1"/>
    <col min="2" max="24" width="9.42578125"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39"/>
      <c r="C2" s="50">
        <f>house_price_m2_euro!C2*house_avg_size_m2!$B2</f>
        <v>173006.43505457035</v>
      </c>
      <c r="D2" s="50">
        <f>house_price_m2_euro!D2*house_avg_size_m2!$B2</f>
        <v>175082.51227522519</v>
      </c>
      <c r="E2" s="50">
        <f>house_price_m2_euro!E2*house_avg_size_m2!$B2</f>
        <v>176483.17237342699</v>
      </c>
      <c r="F2" s="50">
        <f>house_price_m2_euro!F2*house_avg_size_m2!$B2</f>
        <v>177365.5882352941</v>
      </c>
      <c r="G2" s="39">
        <f>house_price_m2_euro!G2*house_avg_size_m2!$B2</f>
        <v>180912.9</v>
      </c>
      <c r="H2" s="39">
        <f>house_price_m2_euro!H2*house_avg_size_m2!$B2</f>
        <v>182293.01999999996</v>
      </c>
      <c r="I2" s="39">
        <f>house_price_m2_euro!I2*house_avg_size_m2!$B2</f>
        <v>183464.81999999998</v>
      </c>
      <c r="J2" s="39">
        <f>house_price_m2_euro!J2*house_avg_size_m2!$B2</f>
        <v>183920.51999999996</v>
      </c>
      <c r="K2" s="39">
        <f>house_price_m2_euro!K2*house_avg_size_m2!$B2</f>
        <v>180470.21999999997</v>
      </c>
      <c r="L2" s="39">
        <f>house_price_m2_euro!L2*house_avg_size_m2!$B2</f>
        <v>189454.01999999996</v>
      </c>
      <c r="M2" s="39">
        <f>house_price_m2_euro!M2*house_avg_size_m2!$B2</f>
        <v>197279.03999999998</v>
      </c>
      <c r="N2" s="39">
        <f>house_price_m2_euro!N2*house_avg_size_m2!$B2</f>
        <v>206484.18</v>
      </c>
      <c r="O2" s="39">
        <f>house_price_m2_euro!O2*house_avg_size_m2!$B2</f>
        <v>208554.36</v>
      </c>
      <c r="P2" s="39">
        <f>house_price_m2_euro!P2*house_avg_size_m2!$B2</f>
        <v>216822.05999999997</v>
      </c>
      <c r="Q2" s="39">
        <f>house_price_m2_euro!Q2*house_avg_size_m2!$B2</f>
        <v>230193.59999999998</v>
      </c>
      <c r="R2" s="39">
        <f>house_price_m2_euro!R2*house_avg_size_m2!$B2</f>
        <v>244580.69999999998</v>
      </c>
      <c r="S2" s="39">
        <f>house_price_m2_euro!S2*house_avg_size_m2!$B2</f>
        <v>262470.18</v>
      </c>
      <c r="T2" s="39">
        <f>house_price_m2_euro!T2*house_avg_size_m2!$B2</f>
        <v>276050.03999999998</v>
      </c>
      <c r="U2" s="39">
        <f>house_price_m2_euro!U2*house_avg_size_m2!$B2</f>
        <v>285736.92</v>
      </c>
      <c r="V2" s="39">
        <f>house_price_m2_euro!V2*house_avg_size_m2!$B2</f>
        <v>299733.42</v>
      </c>
      <c r="W2" s="39">
        <f>house_price_m2_euro!W2*house_avg_size_m2!$B2</f>
        <v>325304.69999999995</v>
      </c>
      <c r="X2" s="39">
        <f>house_price_m2_euro!X2*house_avg_size_m2!$B2</f>
        <v>342478.07999999996</v>
      </c>
      <c r="Y2" s="39">
        <f>house_price_m2_euro!Y2*house_avg_size_m2!$B2</f>
        <v>358605.49829999998</v>
      </c>
      <c r="Z2" s="39">
        <f>house_price_m2_euro!Z2*house_avg_size_m2!$B2</f>
        <v>379467.19691999996</v>
      </c>
      <c r="AA2" s="39">
        <f>house_price_m2_euro!AA2*house_avg_size_m2!$B2</f>
        <v>332613.47700000001</v>
      </c>
    </row>
    <row r="3" spans="1:27" s="3" customFormat="1" x14ac:dyDescent="0.25">
      <c r="A3" s="4" t="s">
        <v>2</v>
      </c>
      <c r="B3" s="39">
        <f>house_price_m2_euro!B3*house_avg_size_m2!$B3</f>
        <v>121419.75</v>
      </c>
      <c r="C3" s="39">
        <f>house_price_m2_euro!C3*house_avg_size_m2!$B3</f>
        <v>119702.85</v>
      </c>
      <c r="D3" s="39">
        <f>house_price_m2_euro!D3*house_avg_size_m2!$B3</f>
        <v>120575.85</v>
      </c>
      <c r="E3" s="39">
        <f>house_price_m2_euro!E3*house_avg_size_m2!$B3</f>
        <v>129596.85</v>
      </c>
      <c r="F3" s="39">
        <f>house_price_m2_euro!F3*house_avg_size_m2!$B3</f>
        <v>138807</v>
      </c>
      <c r="G3" s="39">
        <f>house_price_m2_euro!G3*house_avg_size_m2!$B3</f>
        <v>146343.9</v>
      </c>
      <c r="H3" s="39">
        <f>house_price_m2_euro!H3*house_avg_size_m2!$B3</f>
        <v>153386.1</v>
      </c>
      <c r="I3" s="39">
        <f>house_price_m2_euro!I3*house_avg_size_m2!$B3</f>
        <v>163149.15</v>
      </c>
      <c r="J3" s="39">
        <f>house_price_m2_euro!J3*house_avg_size_m2!$B3</f>
        <v>174527.25</v>
      </c>
      <c r="K3" s="39">
        <f>house_price_m2_euro!K3*house_avg_size_m2!$B3</f>
        <v>189673.8</v>
      </c>
      <c r="L3" s="39">
        <f>house_price_m2_euro!L3*house_avg_size_m2!$B3</f>
        <v>213710.4</v>
      </c>
      <c r="M3" s="39">
        <f>house_price_m2_euro!M3*house_avg_size_m2!$B3</f>
        <v>234546</v>
      </c>
      <c r="N3" s="39">
        <f>house_price_m2_euro!N3*house_avg_size_m2!$B3</f>
        <v>252820.8</v>
      </c>
      <c r="O3" s="39">
        <f>house_price_m2_euro!O3*house_avg_size_m2!$B3</f>
        <v>263966.10000000003</v>
      </c>
      <c r="P3" s="39">
        <f>house_price_m2_euro!P3*house_avg_size_m2!$B3</f>
        <v>262729.35000000003</v>
      </c>
      <c r="Q3" s="39">
        <f>house_price_m2_euro!Q3*house_avg_size_m2!$B3</f>
        <v>270979.20000000001</v>
      </c>
      <c r="R3" s="39">
        <f>house_price_m2_euro!R3*house_avg_size_m2!$B3</f>
        <v>281862.60000000003</v>
      </c>
      <c r="S3" s="39">
        <f>house_price_m2_euro!S3*house_avg_size_m2!$B3</f>
        <v>288177.3</v>
      </c>
      <c r="T3" s="39">
        <f>house_price_m2_euro!T3*house_avg_size_m2!$B3</f>
        <v>291567.45</v>
      </c>
      <c r="U3" s="39">
        <f>house_price_m2_euro!U3*house_avg_size_m2!$B3</f>
        <v>289937.85000000003</v>
      </c>
      <c r="V3" s="39">
        <f>house_price_m2_euro!V3*house_avg_size_m2!$B3</f>
        <v>294797.55</v>
      </c>
      <c r="W3" s="39">
        <f>house_price_m2_euro!W3*house_avg_size_m2!$B3</f>
        <v>302581.8</v>
      </c>
      <c r="X3" s="39">
        <f>house_price_m2_euro!X3*house_avg_size_m2!$B3</f>
        <v>313698</v>
      </c>
      <c r="Y3" s="39">
        <f>house_price_m2_euro!Y3*house_avg_size_m2!$B3</f>
        <v>322569.17865000002</v>
      </c>
      <c r="Z3" s="39">
        <f>house_price_m2_euro!Z3*house_avg_size_m2!$B3</f>
        <v>335422.41584999999</v>
      </c>
      <c r="AA3" s="39">
        <f>house_price_m2_euro!AA3*house_avg_size_m2!$B3</f>
        <v>374934.48314999999</v>
      </c>
    </row>
    <row r="4" spans="1:27" s="3" customFormat="1" x14ac:dyDescent="0.25">
      <c r="A4" s="5" t="s">
        <v>3</v>
      </c>
      <c r="B4" s="39"/>
      <c r="C4" s="39"/>
      <c r="D4" s="39">
        <f>house_price_m2_euro!D4*house_avg_size_m2!$B4</f>
        <v>6935.67</v>
      </c>
      <c r="E4" s="39">
        <f>house_price_m2_euro!E4*house_avg_size_m2!$B4</f>
        <v>7973.3499999999995</v>
      </c>
      <c r="F4" s="39">
        <f>house_price_m2_euro!F4*house_avg_size_m2!$B4</f>
        <v>8042.02</v>
      </c>
      <c r="G4" s="39">
        <f>house_price_m2_euro!G4*house_avg_size_m2!$B4</f>
        <v>7980.98</v>
      </c>
      <c r="H4" s="39">
        <f>house_price_m2_euro!H4*house_avg_size_m2!$B4</f>
        <v>8042.02</v>
      </c>
      <c r="I4" s="39">
        <f>house_price_m2_euro!I4*house_avg_size_m2!$B4</f>
        <v>7294.28</v>
      </c>
      <c r="J4" s="39">
        <f>house_price_m2_euro!J4*house_avg_size_m2!$B4</f>
        <v>8133.579999999999</v>
      </c>
      <c r="K4" s="39">
        <f>house_price_m2_euro!K4*house_avg_size_m2!$B4</f>
        <v>11986.73</v>
      </c>
      <c r="L4" s="39">
        <f>house_price_m2_euro!L4*house_avg_size_m2!$B4</f>
        <v>16366.349999999999</v>
      </c>
      <c r="M4" s="39">
        <f>house_price_m2_euro!M4*house_avg_size_m2!$B4</f>
        <v>18777.43</v>
      </c>
      <c r="N4" s="39">
        <f>house_price_m2_euro!N4*house_avg_size_m2!$B4</f>
        <v>24209.99</v>
      </c>
      <c r="O4" s="39">
        <f>house_price_m2_euro!O4*house_avg_size_m2!$B4</f>
        <v>30252.949999999997</v>
      </c>
      <c r="P4" s="39">
        <f>house_price_m2_euro!P4*house_avg_size_m2!$B4</f>
        <v>24080.280000000002</v>
      </c>
      <c r="Q4" s="39">
        <f>house_price_m2_euro!Q4*house_avg_size_m2!$B4</f>
        <v>21631.05</v>
      </c>
      <c r="R4" s="39">
        <f>house_price_m2_euro!R4*house_avg_size_m2!$B4</f>
        <v>20440.769999999997</v>
      </c>
      <c r="S4" s="39">
        <f>house_price_m2_euro!S4*house_avg_size_m2!$B4</f>
        <v>20051.64</v>
      </c>
      <c r="T4" s="39">
        <f>house_price_m2_euro!T4*house_avg_size_m2!$B4</f>
        <v>19609.099999999999</v>
      </c>
      <c r="U4" s="39">
        <f>house_price_m2_euro!U4*house_avg_size_m2!$B4</f>
        <v>19891.41</v>
      </c>
      <c r="V4" s="39">
        <f>house_price_m2_euro!V4*house_avg_size_m2!$B4</f>
        <v>20440.769999999997</v>
      </c>
      <c r="W4" s="39">
        <f>house_price_m2_euro!W4*house_avg_size_m2!$B4</f>
        <v>21875.21</v>
      </c>
      <c r="X4" s="39">
        <f>house_price_m2_euro!X4*house_avg_size_m2!$B4</f>
        <v>23775.08</v>
      </c>
      <c r="Y4" s="39">
        <f>house_price_m2_euro!Y4*house_avg_size_m2!$B4</f>
        <v>24785.436969999999</v>
      </c>
      <c r="Z4" s="39">
        <f>house_price_m2_euro!Z4*house_avg_size_m2!$B4</f>
        <v>26277.044744999999</v>
      </c>
      <c r="AA4" s="39">
        <f>house_price_m2_euro!AA4*house_avg_size_m2!$B4</f>
        <v>40440.651895000003</v>
      </c>
    </row>
    <row r="5" spans="1:27" s="3" customFormat="1" x14ac:dyDescent="0.25">
      <c r="A5" s="5" t="s">
        <v>4</v>
      </c>
      <c r="B5" s="39"/>
      <c r="C5" s="39"/>
      <c r="D5" s="39"/>
      <c r="E5" s="39"/>
      <c r="F5" s="39"/>
      <c r="G5" s="39">
        <f>house_price_m2_euro!G5*house_avg_size_m2!$B5</f>
        <v>64552.439999999995</v>
      </c>
      <c r="H5" s="39">
        <f>house_price_m2_euro!H5*house_avg_size_m2!$B5</f>
        <v>67793.64</v>
      </c>
      <c r="I5" s="39">
        <f>house_price_m2_euro!I5*house_avg_size_m2!$B5</f>
        <v>70334.039999999994</v>
      </c>
      <c r="J5" s="39">
        <f>house_price_m2_euro!J5*house_avg_size_m2!$B5</f>
        <v>70999.799999999988</v>
      </c>
      <c r="K5" s="39">
        <f>house_price_m2_euro!K5*house_avg_size_m2!$B5</f>
        <v>78629.759999999995</v>
      </c>
      <c r="L5" s="39">
        <f>house_price_m2_euro!L5*house_avg_size_m2!$B5</f>
        <v>90972.599999999991</v>
      </c>
      <c r="M5" s="39">
        <f>house_price_m2_euro!M5*house_avg_size_m2!$B5</f>
        <v>107423.87999999999</v>
      </c>
      <c r="N5" s="39">
        <f>house_price_m2_euro!N5*house_avg_size_m2!$B5</f>
        <v>120686.51999999999</v>
      </c>
      <c r="O5" s="39">
        <f>house_price_m2_euro!O5*house_avg_size_m2!$B5</f>
        <v>123761.27999999998</v>
      </c>
      <c r="P5" s="39">
        <f>house_price_m2_euro!P5*house_avg_size_m2!$B5</f>
        <v>118461.47999999998</v>
      </c>
      <c r="Q5" s="39">
        <f>house_price_m2_euro!Q5*house_avg_size_m2!$B5</f>
        <v>109719</v>
      </c>
      <c r="R5" s="39">
        <f>house_price_m2_euro!R5*house_avg_size_m2!$B5</f>
        <v>107660.4</v>
      </c>
      <c r="S5" s="39">
        <f>house_price_m2_euro!S5*house_avg_size_m2!$B5</f>
        <v>105689.4</v>
      </c>
      <c r="T5" s="39">
        <f>house_price_m2_euro!T5*house_avg_size_m2!$B5</f>
        <v>100599.84</v>
      </c>
      <c r="U5" s="39">
        <f>house_price_m2_euro!U5*house_avg_size_m2!$B5</f>
        <v>98611.319999999992</v>
      </c>
      <c r="V5" s="39">
        <f>house_price_m2_euro!V5*house_avg_size_m2!$B5</f>
        <v>96000.84</v>
      </c>
      <c r="W5" s="39">
        <f>house_price_m2_euro!W5*house_avg_size_m2!$B5</f>
        <v>97866.72</v>
      </c>
      <c r="X5" s="39">
        <f>house_price_m2_euro!X5*house_avg_size_m2!$B5</f>
        <v>103245.35999999999</v>
      </c>
      <c r="Y5" s="39">
        <f>house_price_m2_euro!Y5*house_avg_size_m2!$B5</f>
        <v>110132.34296756756</v>
      </c>
      <c r="Z5" s="39">
        <f>house_price_m2_euro!Z5*house_avg_size_m2!$B5</f>
        <v>120002.04082702701</v>
      </c>
      <c r="AA5" s="39">
        <f>house_price_m2_euro!AA5*house_avg_size_m2!$B5</f>
        <v>92411.579503999994</v>
      </c>
    </row>
    <row r="6" spans="1:27" s="3" customFormat="1" x14ac:dyDescent="0.25">
      <c r="A6" s="5" t="s">
        <v>5</v>
      </c>
      <c r="B6" s="39"/>
      <c r="C6" s="39"/>
      <c r="D6" s="39"/>
      <c r="E6" s="39"/>
      <c r="F6" s="39"/>
      <c r="G6" s="39"/>
      <c r="H6" s="50">
        <f>house_price_m2_euro!H6*house_avg_size_m2!$B6</f>
        <v>237790.5058365759</v>
      </c>
      <c r="I6" s="39">
        <f>house_price_m2_euro!I6*house_avg_size_m2!$B6</f>
        <v>244448.64000000001</v>
      </c>
      <c r="J6" s="39">
        <f>house_price_m2_euro!J6*house_avg_size_m2!$B6</f>
        <v>241926.72</v>
      </c>
      <c r="K6" s="39">
        <f>house_price_m2_euro!K6*house_avg_size_m2!$B6</f>
        <v>269934.24</v>
      </c>
      <c r="L6" s="39">
        <f>house_price_m2_euro!L6*house_avg_size_m2!$B6</f>
        <v>290091.84000000003</v>
      </c>
      <c r="M6" s="39">
        <f>house_price_m2_euro!M6*house_avg_size_m2!$B6</f>
        <v>321846.71999999997</v>
      </c>
      <c r="N6" s="39">
        <f>house_price_m2_euro!N6*house_avg_size_m2!$B6</f>
        <v>355306.56</v>
      </c>
      <c r="O6" s="39">
        <f>house_price_m2_euro!O6*house_avg_size_m2!$B6</f>
        <v>375357.6</v>
      </c>
      <c r="P6" s="39">
        <f>house_price_m2_euro!P6*house_avg_size_m2!$B6</f>
        <v>350724.48</v>
      </c>
      <c r="Q6" s="39">
        <f>house_price_m2_euro!Q6*house_avg_size_m2!$B6</f>
        <v>330637.92</v>
      </c>
      <c r="R6" s="39">
        <f>house_price_m2_euro!R6*house_avg_size_m2!$B6</f>
        <v>325345.44</v>
      </c>
      <c r="S6" s="39">
        <f>house_price_m2_euro!S6*house_avg_size_m2!$B6</f>
        <v>315417.59999999998</v>
      </c>
      <c r="T6" s="39">
        <f>house_price_m2_euro!T6*house_avg_size_m2!$B6</f>
        <v>302506.07999999996</v>
      </c>
      <c r="U6" s="39">
        <f>house_price_m2_euro!U6*house_avg_size_m2!$B6</f>
        <v>297160.32000000001</v>
      </c>
      <c r="V6" s="39">
        <f>house_price_m2_euro!V6*house_avg_size_m2!$B6</f>
        <v>292862.39999999997</v>
      </c>
      <c r="W6" s="39">
        <f>house_price_m2_euro!W6*house_avg_size_m2!$B6</f>
        <v>293661.59999999998</v>
      </c>
      <c r="X6" s="39">
        <f>house_price_m2_euro!X6*house_avg_size_m2!$B6</f>
        <v>300250.56</v>
      </c>
      <c r="Y6" s="39">
        <f>house_price_m2_euro!Y6*house_avg_size_m2!$B6</f>
        <v>305522.86463999999</v>
      </c>
      <c r="Z6" s="39">
        <f>house_price_m2_euro!Z6*house_avg_size_m2!$B6</f>
        <v>316886.26319999999</v>
      </c>
      <c r="AA6" s="39">
        <f>house_price_m2_euro!AA6*house_avg_size_m2!$B6</f>
        <v>316241.94815999997</v>
      </c>
    </row>
    <row r="7" spans="1:27" s="3" customFormat="1" x14ac:dyDescent="0.25">
      <c r="A7" s="5" t="s">
        <v>6</v>
      </c>
      <c r="B7" s="39"/>
      <c r="C7" s="39"/>
      <c r="D7" s="39"/>
      <c r="E7" s="39"/>
      <c r="F7" s="39"/>
      <c r="G7" s="39">
        <f>house_price_m2_euro!G7*house_avg_size_m2!$B7</f>
        <v>22964.880000000001</v>
      </c>
      <c r="H7" s="39">
        <f>house_price_m2_euro!H7*house_avg_size_m2!$B7</f>
        <v>27572.720000000001</v>
      </c>
      <c r="I7" s="39">
        <f>house_price_m2_euro!I7*house_avg_size_m2!$B7</f>
        <v>31437.360000000001</v>
      </c>
      <c r="J7" s="39">
        <f>house_price_m2_euro!J7*house_avg_size_m2!$B7</f>
        <v>33741.279999999999</v>
      </c>
      <c r="K7" s="39">
        <f>house_price_m2_euro!K7*house_avg_size_m2!$B7</f>
        <v>36045.200000000004</v>
      </c>
      <c r="L7" s="39">
        <f>house_price_m2_euro!L7*house_avg_size_m2!$B7</f>
        <v>38451.31</v>
      </c>
      <c r="M7" s="39">
        <f>house_price_m2_euro!M7*house_avg_size_m2!$B7</f>
        <v>43681.58</v>
      </c>
      <c r="N7" s="39">
        <f>house_price_m2_euro!N7*house_avg_size_m2!$B7</f>
        <v>53807.680000000008</v>
      </c>
      <c r="O7" s="39">
        <f>house_price_m2_euro!O7*house_avg_size_m2!$B7</f>
        <v>60162.040000000008</v>
      </c>
      <c r="P7" s="39">
        <f>house_price_m2_euro!P7*house_avg_size_m2!$B7</f>
        <v>58712.800000000003</v>
      </c>
      <c r="Q7" s="39">
        <f>house_price_m2_euro!Q7*house_avg_size_m2!$B7</f>
        <v>60933.11</v>
      </c>
      <c r="R7" s="39">
        <f>house_price_m2_euro!R7*house_avg_size_m2!$B7</f>
        <v>59279.490000000005</v>
      </c>
      <c r="S7" s="39">
        <f>house_price_m2_euro!S7*house_avg_size_m2!$B7</f>
        <v>59892.630000000005</v>
      </c>
      <c r="T7" s="39">
        <f>house_price_m2_euro!T7*house_avg_size_m2!$B7</f>
        <v>54922.48000000001</v>
      </c>
      <c r="U7" s="39">
        <f>house_price_m2_euro!U7*house_avg_size_m2!$B7</f>
        <v>55637.81</v>
      </c>
      <c r="V7" s="39">
        <f>house_price_m2_euro!V7*house_avg_size_m2!$B7</f>
        <v>59363.100000000006</v>
      </c>
      <c r="W7" s="39">
        <f>house_price_m2_euro!W7*house_avg_size_m2!$B7</f>
        <v>63636.500000000007</v>
      </c>
      <c r="X7" s="39">
        <f>house_price_m2_euro!X7*house_avg_size_m2!$B7</f>
        <v>75193.260000000009</v>
      </c>
      <c r="Y7" s="39">
        <f>house_price_m2_euro!Y7*house_avg_size_m2!$B7</f>
        <v>81458.756069531257</v>
      </c>
      <c r="Z7" s="39">
        <f>house_price_m2_euro!Z7*house_avg_size_m2!$B7</f>
        <v>88569.390950972767</v>
      </c>
      <c r="AA7" s="39">
        <f>house_price_m2_euro!AA7*house_avg_size_m2!$B7</f>
        <v>93159.496343018865</v>
      </c>
    </row>
    <row r="8" spans="1:27" s="3" customFormat="1" x14ac:dyDescent="0.25">
      <c r="A8" s="4" t="s">
        <v>7</v>
      </c>
      <c r="B8" s="39">
        <f>house_price_m2_euro!B8*house_avg_size_m2!$B8</f>
        <v>113158.29000000001</v>
      </c>
      <c r="C8" s="39">
        <f>house_price_m2_euro!C8*house_avg_size_m2!$B8</f>
        <v>122697.84000000001</v>
      </c>
      <c r="D8" s="39">
        <f>house_price_m2_euro!D8*house_avg_size_m2!$B8</f>
        <v>135372.87</v>
      </c>
      <c r="E8" s="39">
        <f>house_price_m2_euro!E8*house_avg_size_m2!$B8</f>
        <v>149097.99000000002</v>
      </c>
      <c r="F8" s="39">
        <f>house_price_m2_euro!F8*house_avg_size_m2!$B8</f>
        <v>159273.51</v>
      </c>
      <c r="G8" s="39">
        <f>house_price_m2_euro!G8*house_avg_size_m2!$B8</f>
        <v>169182.81000000003</v>
      </c>
      <c r="H8" s="39">
        <f>house_price_m2_euro!H8*house_avg_size_m2!$B8</f>
        <v>179728.08000000002</v>
      </c>
      <c r="I8" s="39">
        <f>house_price_m2_euro!I8*house_avg_size_m2!$B8</f>
        <v>186398.37</v>
      </c>
      <c r="J8" s="39">
        <f>house_price_m2_euro!J8*house_avg_size_m2!$B8</f>
        <v>191885.46000000002</v>
      </c>
      <c r="K8" s="39">
        <f>house_price_m2_euro!K8*house_avg_size_m2!$B8</f>
        <v>209248.92</v>
      </c>
      <c r="L8" s="39">
        <f>house_price_m2_euro!L8*house_avg_size_m2!$B8</f>
        <v>245336.52</v>
      </c>
      <c r="M8" s="39">
        <f>house_price_m2_euro!M8*house_avg_size_m2!$B8</f>
        <v>304555.68</v>
      </c>
      <c r="N8" s="39">
        <f>house_price_m2_euro!N8*house_avg_size_m2!$B8</f>
        <v>312631.02</v>
      </c>
      <c r="O8" s="39">
        <f>house_price_m2_euro!O8*house_avg_size_m2!$B8</f>
        <v>296776.14</v>
      </c>
      <c r="P8" s="39">
        <f>house_price_m2_euro!P8*house_avg_size_m2!$B8</f>
        <v>261546.36000000002</v>
      </c>
      <c r="Q8" s="39">
        <f>house_price_m2_euro!Q8*house_avg_size_m2!$B8</f>
        <v>268453.28999999998</v>
      </c>
      <c r="R8" s="39">
        <f>house_price_m2_euro!R8*house_avg_size_m2!$B8</f>
        <v>264578.31</v>
      </c>
      <c r="S8" s="39">
        <f>house_price_m2_euro!S8*house_avg_size_m2!$B8</f>
        <v>256488.18000000002</v>
      </c>
      <c r="T8" s="39">
        <f>house_price_m2_euro!T8*house_avg_size_m2!$B8</f>
        <v>266560.17</v>
      </c>
      <c r="U8" s="39">
        <f>house_price_m2_euro!U8*house_avg_size_m2!$B8</f>
        <v>277135.02</v>
      </c>
      <c r="V8" s="39">
        <f>house_price_m2_euro!V8*house_avg_size_m2!$B8</f>
        <v>295740.84000000003</v>
      </c>
      <c r="W8" s="39">
        <f>house_price_m2_euro!W8*house_avg_size_m2!$B8</f>
        <v>310752.69</v>
      </c>
      <c r="X8" s="39">
        <f>house_price_m2_euro!X8*house_avg_size_m2!$B8</f>
        <v>324019.32000000007</v>
      </c>
      <c r="Y8" s="39">
        <f>house_price_m2_euro!Y8*house_avg_size_m2!$B8</f>
        <v>336115.71787199995</v>
      </c>
      <c r="Z8" s="39">
        <f>house_price_m2_euro!Z8*house_avg_size_m2!$B8</f>
        <v>344020.18998800003</v>
      </c>
      <c r="AA8" s="39">
        <f>house_price_m2_euro!AA8*house_avg_size_m2!$B8</f>
        <v>376466.353948</v>
      </c>
    </row>
    <row r="9" spans="1:27" s="3" customFormat="1" x14ac:dyDescent="0.25">
      <c r="A9" s="5" t="s">
        <v>8</v>
      </c>
      <c r="B9" s="39"/>
      <c r="C9" s="39"/>
      <c r="D9" s="39"/>
      <c r="E9" s="39"/>
      <c r="F9" s="39"/>
      <c r="G9" s="39"/>
      <c r="H9" s="50">
        <f>house_price_m2_euro!H9*house_avg_size_m2!$B9</f>
        <v>29536.335734991448</v>
      </c>
      <c r="I9" s="50">
        <f>house_price_m2_euro!I9*house_avg_size_m2!$B9</f>
        <v>30599.643821451144</v>
      </c>
      <c r="J9" s="50">
        <f>house_price_m2_euro!J9*house_avg_size_m2!$B9</f>
        <v>31028.038834951458</v>
      </c>
      <c r="K9" s="39">
        <f>house_price_m2_euro!K9*house_avg_size_m2!$B9</f>
        <v>31958.880000000001</v>
      </c>
      <c r="L9" s="39">
        <f>house_price_m2_euro!L9*house_avg_size_m2!$B9</f>
        <v>42408.9</v>
      </c>
      <c r="M9" s="39">
        <f>house_price_m2_euro!M9*house_avg_size_m2!$B9</f>
        <v>63400.680000000008</v>
      </c>
      <c r="N9" s="39">
        <f>house_price_m2_euro!N9*house_avg_size_m2!$B9</f>
        <v>76569.540000000008</v>
      </c>
      <c r="O9" s="39">
        <f>house_price_m2_euro!O9*house_avg_size_m2!$B9</f>
        <v>69205.320000000007</v>
      </c>
      <c r="P9" s="39">
        <f>house_price_m2_euro!P9*house_avg_size_m2!$B9</f>
        <v>43459.740000000005</v>
      </c>
      <c r="Q9" s="39">
        <f>house_price_m2_euro!Q9*house_avg_size_m2!$B9</f>
        <v>45920.040000000008</v>
      </c>
      <c r="R9" s="39">
        <f>house_price_m2_euro!R9*house_avg_size_m2!$B9</f>
        <v>49823.16</v>
      </c>
      <c r="S9" s="39">
        <f>house_price_m2_euro!S9*house_avg_size_m2!$B9</f>
        <v>53451.060000000005</v>
      </c>
      <c r="T9" s="39">
        <f>house_price_m2_euro!T9*house_avg_size_m2!$B9</f>
        <v>59138.94</v>
      </c>
      <c r="U9" s="39">
        <f>house_price_m2_euro!U9*house_avg_size_m2!$B9</f>
        <v>67253.760000000009</v>
      </c>
      <c r="V9" s="39">
        <f>house_price_m2_euro!V9*house_avg_size_m2!$B9</f>
        <v>71865.780000000013</v>
      </c>
      <c r="W9" s="39">
        <f>house_price_m2_euro!W9*house_avg_size_m2!$B9</f>
        <v>75285.180000000008</v>
      </c>
      <c r="X9" s="39">
        <f>house_price_m2_euro!X9*house_avg_size_m2!$B9</f>
        <v>79421.820000000007</v>
      </c>
      <c r="Y9" s="39">
        <f>house_price_m2_euro!Y9*house_avg_size_m2!$B9</f>
        <v>84139.72464</v>
      </c>
      <c r="Z9" s="39">
        <f>house_price_m2_euro!Z9*house_avg_size_m2!$B9</f>
        <v>90033.16896000001</v>
      </c>
      <c r="AA9" s="39">
        <f>house_price_m2_euro!AA9*house_avg_size_m2!$B9</f>
        <v>116381.99784</v>
      </c>
    </row>
    <row r="10" spans="1:27" s="3" customFormat="1" x14ac:dyDescent="0.25">
      <c r="A10" s="4" t="s">
        <v>9</v>
      </c>
      <c r="B10" s="39">
        <f>house_price_m2_euro!B10*house_avg_size_m2!$B10</f>
        <v>67812.479999999996</v>
      </c>
      <c r="C10" s="39">
        <f>house_price_m2_euro!C10*house_avg_size_m2!$B10</f>
        <v>70304.939999999988</v>
      </c>
      <c r="D10" s="39">
        <f>house_price_m2_euro!D10*house_avg_size_m2!$B10</f>
        <v>80241.84</v>
      </c>
      <c r="E10" s="39">
        <f>house_price_m2_euro!E10*house_avg_size_m2!$B10</f>
        <v>89058.78</v>
      </c>
      <c r="F10" s="39">
        <f>house_price_m2_euro!F10*house_avg_size_m2!$B10</f>
        <v>97019.28</v>
      </c>
      <c r="G10" s="39">
        <f>house_price_m2_euro!G10*house_avg_size_m2!$B10</f>
        <v>102575.16</v>
      </c>
      <c r="H10" s="39">
        <f>house_price_m2_euro!H10*house_avg_size_m2!$B10</f>
        <v>100950.12</v>
      </c>
      <c r="I10" s="39">
        <f>house_price_m2_euro!I10*house_avg_size_m2!$B10</f>
        <v>107351.46</v>
      </c>
      <c r="J10" s="39">
        <f>house_price_m2_euro!J10*house_avg_size_m2!$B10</f>
        <v>114082.2</v>
      </c>
      <c r="K10" s="39">
        <f>house_price_m2_euro!K10*house_avg_size_m2!$B10</f>
        <v>123261.47999999998</v>
      </c>
      <c r="L10" s="39">
        <f>house_price_m2_euro!L10*house_avg_size_m2!$B10</f>
        <v>133308.18</v>
      </c>
      <c r="M10" s="39">
        <f>house_price_m2_euro!M10*house_avg_size_m2!$B10</f>
        <v>142597.26</v>
      </c>
      <c r="N10" s="39">
        <f>house_price_m2_euro!N10*house_avg_size_m2!$B10</f>
        <v>151007.94</v>
      </c>
      <c r="O10" s="39">
        <f>house_price_m2_euro!O10*house_avg_size_m2!$B10</f>
        <v>152204.76</v>
      </c>
      <c r="P10" s="39">
        <f>house_price_m2_euro!P10*house_avg_size_m2!$B10</f>
        <v>154389.78</v>
      </c>
      <c r="Q10" s="39">
        <f>house_price_m2_euro!Q10*house_avg_size_m2!$B10</f>
        <v>164129.03999999998</v>
      </c>
      <c r="R10" s="39">
        <f>house_price_m2_euro!R10*house_avg_size_m2!$B10</f>
        <v>169355.52000000002</v>
      </c>
      <c r="S10" s="39">
        <f>house_price_m2_euro!S10*house_avg_size_m2!$B10</f>
        <v>173451.06</v>
      </c>
      <c r="T10" s="39">
        <f>house_price_m2_euro!T10*house_avg_size_m2!$B10</f>
        <v>175449.42</v>
      </c>
      <c r="U10" s="39">
        <f>house_price_m2_euro!U10*house_avg_size_m2!$B10</f>
        <v>174834.53999999998</v>
      </c>
      <c r="V10" s="39">
        <f>house_price_m2_euro!V10*house_avg_size_m2!$B10</f>
        <v>174834.53999999998</v>
      </c>
      <c r="W10" s="39">
        <f>house_price_m2_euro!W10*house_avg_size_m2!$B10</f>
        <v>175899.6</v>
      </c>
      <c r="X10" s="39">
        <f>house_price_m2_euro!X10*house_avg_size_m2!$B10</f>
        <v>178446.96</v>
      </c>
      <c r="Y10" s="39">
        <f>house_price_m2_euro!Y10*house_avg_size_m2!$B10</f>
        <v>180488.59218000001</v>
      </c>
      <c r="Z10" s="39">
        <f>house_price_m2_euro!Z10*house_avg_size_m2!$B10</f>
        <v>182320.69302000001</v>
      </c>
      <c r="AA10" s="39">
        <f>house_price_m2_euro!AA10*house_avg_size_m2!$B10</f>
        <v>185601.03389999998</v>
      </c>
    </row>
    <row r="11" spans="1:27" s="3" customFormat="1" x14ac:dyDescent="0.25">
      <c r="A11" s="4" t="s">
        <v>10</v>
      </c>
      <c r="B11" s="39">
        <f>house_price_m2_euro!B11*house_avg_size_m2!$B11</f>
        <v>112580.82</v>
      </c>
      <c r="C11" s="39">
        <f>house_price_m2_euro!C11*house_avg_size_m2!$B11</f>
        <v>111459.15000000001</v>
      </c>
      <c r="D11" s="39">
        <f>house_price_m2_euro!D11*house_avg_size_m2!$B11</f>
        <v>110097.90000000001</v>
      </c>
      <c r="E11" s="39">
        <f>house_price_m2_euro!E11*house_avg_size_m2!$B11</f>
        <v>113332.23000000001</v>
      </c>
      <c r="F11" s="39">
        <f>house_price_m2_euro!F11*house_avg_size_m2!$B11</f>
        <v>121020.57</v>
      </c>
      <c r="G11" s="39">
        <f>house_price_m2_euro!G11*house_avg_size_m2!$B11</f>
        <v>131714.55000000002</v>
      </c>
      <c r="H11" s="39">
        <f>house_price_m2_euro!H11*house_avg_size_m2!$B11</f>
        <v>141972.93000000002</v>
      </c>
      <c r="I11" s="39">
        <f>house_price_m2_euro!I11*house_avg_size_m2!$B11</f>
        <v>154387.53</v>
      </c>
      <c r="J11" s="39">
        <f>house_price_m2_euro!J11*house_avg_size_m2!$B11</f>
        <v>172737.18000000002</v>
      </c>
      <c r="K11" s="39">
        <f>house_price_m2_euro!K11*house_avg_size_m2!$B11</f>
        <v>198927.63</v>
      </c>
      <c r="L11" s="39">
        <f>house_price_m2_euro!L11*house_avg_size_m2!$B11</f>
        <v>229419.63</v>
      </c>
      <c r="M11" s="39">
        <f>house_price_m2_euro!M11*house_avg_size_m2!$B11</f>
        <v>257221.80000000002</v>
      </c>
      <c r="N11" s="39">
        <f>house_price_m2_euro!N11*house_avg_size_m2!$B11</f>
        <v>272064.87000000005</v>
      </c>
      <c r="O11" s="39">
        <f>house_price_m2_euro!O11*house_avg_size_m2!$B11</f>
        <v>274286.43</v>
      </c>
      <c r="P11" s="39">
        <f>house_price_m2_euro!P11*house_avg_size_m2!$B11</f>
        <v>257308.92000000004</v>
      </c>
      <c r="Q11" s="39">
        <f>house_price_m2_euro!Q11*house_avg_size_m2!$B11</f>
        <v>269669.07</v>
      </c>
      <c r="R11" s="39">
        <f>house_price_m2_euro!R11*house_avg_size_m2!$B11</f>
        <v>285318</v>
      </c>
      <c r="S11" s="39">
        <f>house_price_m2_euro!S11*house_avg_size_m2!$B11</f>
        <v>283782.51</v>
      </c>
      <c r="T11" s="39">
        <f>house_price_m2_euro!T11*house_avg_size_m2!$B11</f>
        <v>278304.84000000003</v>
      </c>
      <c r="U11" s="39">
        <f>house_price_m2_euro!U11*house_avg_size_m2!$B11</f>
        <v>273959.73</v>
      </c>
      <c r="V11" s="39">
        <f>house_price_m2_euro!V11*house_avg_size_m2!$B11</f>
        <v>269908.65000000002</v>
      </c>
      <c r="W11" s="39">
        <f>house_price_m2_euro!W11*house_avg_size_m2!$B11</f>
        <v>272631.15000000002</v>
      </c>
      <c r="X11" s="39">
        <f>house_price_m2_euro!X11*house_avg_size_m2!$B11</f>
        <v>281571.84000000003</v>
      </c>
      <c r="Y11" s="39">
        <f>house_price_m2_euro!Y11*house_avg_size_m2!$B11</f>
        <v>289446.23564999999</v>
      </c>
      <c r="Z11" s="39">
        <f>house_price_m2_euro!Z11*house_avg_size_m2!$B11</f>
        <v>299000.88206999999</v>
      </c>
      <c r="AA11" s="39">
        <f>house_price_m2_euro!AA11*house_avg_size_m2!$B11</f>
        <v>301321.38861000002</v>
      </c>
    </row>
    <row r="12" spans="1:27" s="3" customFormat="1" x14ac:dyDescent="0.25">
      <c r="A12" s="4" t="s">
        <v>11</v>
      </c>
      <c r="B12" s="39">
        <f>house_price_m2_euro!B12*house_avg_size_m2!$B12</f>
        <v>214650.93000000002</v>
      </c>
      <c r="C12" s="39">
        <f>house_price_m2_euro!C12*house_avg_size_m2!$B12</f>
        <v>204971.27</v>
      </c>
      <c r="D12" s="39">
        <f>house_price_m2_euro!D12*house_avg_size_m2!$B12</f>
        <v>198305.33000000002</v>
      </c>
      <c r="E12" s="39">
        <f>house_price_m2_euro!E12*house_avg_size_m2!$B12</f>
        <v>198573.5</v>
      </c>
      <c r="F12" s="39">
        <f>house_price_m2_euro!F12*house_avg_size_m2!$B12</f>
        <v>198777.82</v>
      </c>
      <c r="G12" s="39">
        <f>house_price_m2_euro!G12*house_avg_size_m2!$B12</f>
        <v>199697.26</v>
      </c>
      <c r="H12" s="39">
        <f>house_price_m2_euro!H12*house_avg_size_m2!$B12</f>
        <v>199888.81</v>
      </c>
      <c r="I12" s="39">
        <f>house_price_m2_euro!I12*house_avg_size_m2!$B12</f>
        <v>197117.72</v>
      </c>
      <c r="J12" s="39">
        <f>house_price_m2_euro!J12*house_avg_size_m2!$B12</f>
        <v>197896.69</v>
      </c>
      <c r="K12" s="39">
        <f>house_price_m2_euro!K12*house_avg_size_m2!$B12</f>
        <v>194908.51</v>
      </c>
      <c r="L12" s="39">
        <f>house_price_m2_euro!L12*house_avg_size_m2!$B12</f>
        <v>197207.11</v>
      </c>
      <c r="M12" s="39">
        <f>house_price_m2_euro!M12*house_avg_size_m2!$B12</f>
        <v>196504.76</v>
      </c>
      <c r="N12" s="39">
        <f>house_price_m2_euro!N12*house_avg_size_m2!$B12</f>
        <v>192239.58000000002</v>
      </c>
      <c r="O12" s="39">
        <f>house_price_m2_euro!O12*house_avg_size_m2!$B12</f>
        <v>194844.66</v>
      </c>
      <c r="P12" s="39">
        <f>house_price_m2_euro!P12*house_avg_size_m2!$B12</f>
        <v>196504.76</v>
      </c>
      <c r="Q12" s="39">
        <f>house_price_m2_euro!Q12*house_avg_size_m2!$B12</f>
        <v>198624.58000000002</v>
      </c>
      <c r="R12" s="39">
        <f>house_price_m2_euro!R12*house_avg_size_m2!$B12</f>
        <v>205494.84</v>
      </c>
      <c r="S12" s="39">
        <f>house_price_m2_euro!S12*house_avg_size_m2!$B12</f>
        <v>212594.96</v>
      </c>
      <c r="T12" s="39">
        <f>house_price_m2_euro!T12*house_avg_size_m2!$B12</f>
        <v>219222.59</v>
      </c>
      <c r="U12" s="39">
        <f>house_price_m2_euro!U12*house_avg_size_m2!$B12</f>
        <v>226092.85</v>
      </c>
      <c r="V12" s="39">
        <f>house_price_m2_euro!V12*house_avg_size_m2!$B12</f>
        <v>236743.03000000003</v>
      </c>
      <c r="W12" s="39">
        <f>house_price_m2_euro!W12*house_avg_size_m2!$B12</f>
        <v>250956.04</v>
      </c>
      <c r="X12" s="39">
        <f>house_price_m2_euro!X12*house_avg_size_m2!$B12</f>
        <v>260891.1</v>
      </c>
      <c r="Y12" s="39">
        <f>house_price_m2_euro!Y12*house_avg_size_m2!$B12</f>
        <v>284105.58084000001</v>
      </c>
      <c r="Z12" s="39">
        <f>house_price_m2_euro!Z12*house_avg_size_m2!$B12</f>
        <v>300446.90289000003</v>
      </c>
      <c r="AA12" s="39">
        <f>house_price_m2_euro!AA12*house_avg_size_m2!$B12</f>
        <v>322358.21800000005</v>
      </c>
    </row>
    <row r="13" spans="1:27" s="3" customFormat="1" x14ac:dyDescent="0.25">
      <c r="A13" s="4" t="s">
        <v>12</v>
      </c>
      <c r="B13" s="39"/>
      <c r="C13" s="50">
        <f>house_price_m2_euro!C13*house_avg_size_m2!$B13</f>
        <v>82561.93548387097</v>
      </c>
      <c r="D13" s="39">
        <f>house_price_m2_euro!D13*house_avg_size_m2!$B13</f>
        <v>87020.28</v>
      </c>
      <c r="E13" s="39">
        <f>house_price_m2_euro!E13*house_avg_size_m2!$B13</f>
        <v>94181.7</v>
      </c>
      <c r="F13" s="39">
        <f>house_price_m2_euro!F13*house_avg_size_m2!$B13</f>
        <v>102376.21</v>
      </c>
      <c r="G13" s="39">
        <f>house_price_m2_euro!G13*house_avg_size_m2!$B13</f>
        <v>109718.17000000001</v>
      </c>
      <c r="H13" s="39">
        <f>house_price_m2_euro!H13*house_avg_size_m2!$B13</f>
        <v>125515.42000000001</v>
      </c>
      <c r="I13" s="39">
        <f>house_price_m2_euro!I13*house_avg_size_m2!$B13</f>
        <v>142897.41</v>
      </c>
      <c r="J13" s="39">
        <f>house_price_m2_euro!J13*house_avg_size_m2!$B13</f>
        <v>150610.47999999998</v>
      </c>
      <c r="K13" s="39">
        <f>house_price_m2_euro!K13*house_avg_size_m2!$B13</f>
        <v>154100.92000000001</v>
      </c>
      <c r="L13" s="39">
        <f>house_price_m2_euro!L13*house_avg_size_m2!$B13</f>
        <v>170891.13999999998</v>
      </c>
      <c r="M13" s="39">
        <f>house_price_m2_euro!M13*house_avg_size_m2!$B13</f>
        <v>193508.78999999998</v>
      </c>
      <c r="N13" s="39">
        <f>house_price_m2_euro!N13*house_avg_size_m2!$B13</f>
        <v>205023.22999999998</v>
      </c>
      <c r="O13" s="39">
        <f>house_price_m2_euro!O13*house_avg_size_m2!$B13</f>
        <v>208473.55</v>
      </c>
      <c r="P13" s="39">
        <f>house_price_m2_euro!P13*house_avg_size_m2!$B13</f>
        <v>200720.36</v>
      </c>
      <c r="Q13" s="39">
        <f>house_price_m2_euro!Q13*house_avg_size_m2!$B13</f>
        <v>191382.43</v>
      </c>
      <c r="R13" s="39">
        <f>house_price_m2_euro!R13*house_avg_size_m2!$B13</f>
        <v>180921.13999999998</v>
      </c>
      <c r="S13" s="39">
        <f>house_price_m2_euro!S13*house_avg_size_m2!$B13</f>
        <v>159828.04999999999</v>
      </c>
      <c r="T13" s="39">
        <f>house_price_m2_euro!T13*house_avg_size_m2!$B13</f>
        <v>142486.18</v>
      </c>
      <c r="U13" s="39">
        <f>house_price_m2_euro!U13*house_avg_size_m2!$B13</f>
        <v>131844.35</v>
      </c>
      <c r="V13" s="39">
        <f>house_price_m2_euro!V13*house_avg_size_m2!$B13</f>
        <v>125264.67000000001</v>
      </c>
      <c r="W13" s="39">
        <f>house_price_m2_euro!W13*house_avg_size_m2!$B13</f>
        <v>122205.52</v>
      </c>
      <c r="X13" s="39">
        <f>house_price_m2_euro!X13*house_avg_size_m2!$B13</f>
        <v>120981.86</v>
      </c>
      <c r="Y13" s="39">
        <f>house_price_m2_euro!Y13*house_avg_size_m2!$B13</f>
        <v>123157.50741999999</v>
      </c>
      <c r="Z13" s="39">
        <f>house_price_m2_euro!Z13*house_avg_size_m2!$B13</f>
        <v>132026.05348</v>
      </c>
      <c r="AA13" s="39">
        <f>house_price_m2_euro!AA13*house_avg_size_m2!$B13</f>
        <v>137928.74859999999</v>
      </c>
    </row>
    <row r="14" spans="1:27" s="3" customFormat="1" x14ac:dyDescent="0.25">
      <c r="A14" s="5" t="s">
        <v>13</v>
      </c>
      <c r="B14" s="39"/>
      <c r="C14" s="39"/>
      <c r="D14" s="39"/>
      <c r="E14" s="39"/>
      <c r="F14" s="39"/>
      <c r="G14" s="39"/>
      <c r="H14" s="50">
        <f>house_price_m2_euro!H14*house_avg_size_m2!$B14</f>
        <v>39772.524090702704</v>
      </c>
      <c r="I14" s="50">
        <f>house_price_m2_euro!I14*house_avg_size_m2!$B14</f>
        <v>41840.695343419247</v>
      </c>
      <c r="J14" s="50">
        <f>house_price_m2_euro!J14*house_avg_size_m2!$B14</f>
        <v>43807.20802455995</v>
      </c>
      <c r="K14" s="50">
        <f>house_price_m2_euro!K14*house_avg_size_m2!$B14</f>
        <v>46786.098170230027</v>
      </c>
      <c r="L14" s="50">
        <f>house_price_m2_euro!L14*house_avg_size_m2!$B14</f>
        <v>48423.611606188075</v>
      </c>
      <c r="M14" s="50">
        <f>house_price_m2_euro!M14*house_avg_size_m2!$B14</f>
        <v>50360.556070435603</v>
      </c>
      <c r="N14" s="39">
        <f>house_price_m2_euro!N14*house_avg_size_m2!$B14</f>
        <v>54339.040000000008</v>
      </c>
      <c r="O14" s="39">
        <f>house_price_m2_euro!O14*house_avg_size_m2!$B14</f>
        <v>52926.159999999996</v>
      </c>
      <c r="P14" s="39">
        <f>house_price_m2_euro!P14*house_avg_size_m2!$B14</f>
        <v>49458.920000000006</v>
      </c>
      <c r="Q14" s="39">
        <f>house_price_m2_euro!Q14*house_avg_size_m2!$B14</f>
        <v>46966.080000000002</v>
      </c>
      <c r="R14" s="39">
        <f>house_price_m2_euro!R14*house_avg_size_m2!$B14</f>
        <v>40080.32</v>
      </c>
      <c r="S14" s="39">
        <f>house_price_m2_euro!S14*house_avg_size_m2!$B14</f>
        <v>41533.800000000003</v>
      </c>
      <c r="T14" s="39">
        <f>house_price_m2_euro!T14*house_avg_size_m2!$B14</f>
        <v>39828.6</v>
      </c>
      <c r="U14" s="39">
        <f>house_price_m2_euro!U14*house_avg_size_m2!$B14</f>
        <v>39065.32</v>
      </c>
      <c r="V14" s="39">
        <f>house_price_m2_euro!V14*house_avg_size_m2!$B14</f>
        <v>44115.96</v>
      </c>
      <c r="W14" s="39">
        <f>house_price_m2_euro!W14*house_avg_size_m2!$B14</f>
        <v>51009.840000000004</v>
      </c>
      <c r="X14" s="39">
        <f>house_price_m2_euro!X14*house_avg_size_m2!$B14</f>
        <v>55272.840000000004</v>
      </c>
      <c r="Y14" s="39">
        <f>house_price_m2_euro!Y14*house_avg_size_m2!$B14</f>
        <v>63597.731763938544</v>
      </c>
      <c r="Z14" s="39">
        <f>house_price_m2_euro!Z14*house_avg_size_m2!$B14</f>
        <v>72917.553371779897</v>
      </c>
      <c r="AA14" s="39">
        <f>house_price_m2_euro!AA14*house_avg_size_m2!$B14</f>
        <v>54100.607691002282</v>
      </c>
    </row>
    <row r="15" spans="1:27" s="3" customFormat="1" x14ac:dyDescent="0.25">
      <c r="A15" s="4" t="s">
        <v>14</v>
      </c>
      <c r="B15" s="39">
        <f>house_price_m2_euro!B15*house_avg_size_m2!$B15</f>
        <v>92095.680000000008</v>
      </c>
      <c r="C15" s="39">
        <f>house_price_m2_euro!C15*house_avg_size_m2!$B15</f>
        <v>110075.70000000001</v>
      </c>
      <c r="D15" s="39">
        <f>house_price_m2_euro!D15*house_avg_size_m2!$B15</f>
        <v>121904.14</v>
      </c>
      <c r="E15" s="39">
        <f>house_price_m2_euro!E15*house_avg_size_m2!$B15</f>
        <v>148330.22</v>
      </c>
      <c r="F15" s="39">
        <f>house_price_m2_euro!F15*house_avg_size_m2!$B15</f>
        <v>180225.47</v>
      </c>
      <c r="G15" s="39">
        <f>house_price_m2_euro!G15*house_avg_size_m2!$B15</f>
        <v>217431.65000000002</v>
      </c>
      <c r="H15" s="39">
        <f>house_price_m2_euro!H15*house_avg_size_m2!$B15</f>
        <v>250217</v>
      </c>
      <c r="I15" s="39">
        <f>house_price_m2_euro!I15*house_avg_size_m2!$B15</f>
        <v>261343.25000000003</v>
      </c>
      <c r="J15" s="39">
        <f>house_price_m2_euro!J15*house_avg_size_m2!$B15</f>
        <v>298796.68</v>
      </c>
      <c r="K15" s="39">
        <f>house_price_m2_euro!K15*house_avg_size_m2!$B15</f>
        <v>332165.54000000004</v>
      </c>
      <c r="L15" s="39">
        <f>house_price_m2_euro!L15*house_avg_size_m2!$B15</f>
        <v>364288.26</v>
      </c>
      <c r="M15" s="39">
        <f>house_price_m2_euro!M15*house_avg_size_m2!$B15</f>
        <v>418445.9</v>
      </c>
      <c r="N15" s="39">
        <f>house_price_m2_euro!N15*house_avg_size_m2!$B15</f>
        <v>449688.41</v>
      </c>
      <c r="O15" s="39">
        <f>house_price_m2_euro!O15*house_avg_size_m2!$B15</f>
        <v>418475.57000000007</v>
      </c>
      <c r="P15" s="39">
        <f>house_price_m2_euro!P15*house_avg_size_m2!$B15</f>
        <v>338327.01</v>
      </c>
      <c r="Q15" s="39">
        <f>house_price_m2_euro!Q15*house_avg_size_m2!$B15</f>
        <v>292664.88</v>
      </c>
      <c r="R15" s="39">
        <f>house_price_m2_euro!R15*house_avg_size_m2!$B15</f>
        <v>242670.93</v>
      </c>
      <c r="S15" s="39">
        <f>house_price_m2_euro!S15*house_avg_size_m2!$B15</f>
        <v>210024.04</v>
      </c>
      <c r="T15" s="39">
        <f>house_price_m2_euro!T15*house_avg_size_m2!$B15</f>
        <v>212654.78</v>
      </c>
      <c r="U15" s="39">
        <f>house_price_m2_euro!U15*house_avg_size_m2!$B15</f>
        <v>247813.73</v>
      </c>
      <c r="V15" s="39">
        <f>house_price_m2_euro!V15*house_avg_size_m2!$B15</f>
        <v>276207.92000000004</v>
      </c>
      <c r="W15" s="39">
        <f>house_price_m2_euro!W15*house_avg_size_m2!$B15</f>
        <v>296808.78999999998</v>
      </c>
      <c r="X15" s="39">
        <f>house_price_m2_euro!X15*house_avg_size_m2!$B15</f>
        <v>329178.76</v>
      </c>
      <c r="Y15" s="39">
        <f>house_price_m2_euro!Y15*house_avg_size_m2!$B15</f>
        <v>362738.67502000002</v>
      </c>
      <c r="Z15" s="39">
        <f>house_price_m2_euro!Z15*house_avg_size_m2!$B15</f>
        <v>371245.75631999999</v>
      </c>
      <c r="AA15" s="39">
        <f>house_price_m2_euro!AA15*house_avg_size_m2!$B15</f>
        <v>372378.20088000002</v>
      </c>
    </row>
    <row r="16" spans="1:27" s="3" customFormat="1" x14ac:dyDescent="0.25">
      <c r="A16" s="4" t="s">
        <v>15</v>
      </c>
      <c r="B16" s="39">
        <f>house_price_m2_euro!B16*house_avg_size_m2!$B16</f>
        <v>104111.74</v>
      </c>
      <c r="C16" s="39">
        <f>house_price_m2_euro!C16*house_avg_size_m2!$B16</f>
        <v>117659.37999999999</v>
      </c>
      <c r="D16" s="39">
        <f>house_price_m2_euro!D16*house_avg_size_m2!$B16</f>
        <v>119887.74</v>
      </c>
      <c r="E16" s="39">
        <f>house_price_m2_euro!E16*house_avg_size_m2!$B16</f>
        <v>120193.4</v>
      </c>
      <c r="F16" s="39">
        <f>house_price_m2_euro!F16*house_avg_size_m2!$B16</f>
        <v>121455.47999999998</v>
      </c>
      <c r="G16" s="39">
        <f>house_price_m2_euro!G16*house_avg_size_m2!$B16</f>
        <v>126208</v>
      </c>
      <c r="H16" s="39">
        <f>house_price_m2_euro!H16*house_avg_size_m2!$B16</f>
        <v>133553.69999999998</v>
      </c>
      <c r="I16" s="39">
        <f>house_price_m2_euro!I16*house_avg_size_m2!$B16</f>
        <v>149457.87999999998</v>
      </c>
      <c r="J16" s="39">
        <f>house_price_m2_euro!J16*house_avg_size_m2!$B16</f>
        <v>158647.4</v>
      </c>
      <c r="K16" s="39">
        <f>house_price_m2_euro!K16*house_avg_size_m2!$B16</f>
        <v>168428.52</v>
      </c>
      <c r="L16" s="39">
        <f>house_price_m2_euro!L16*house_avg_size_m2!$B16</f>
        <v>181276.09999999998</v>
      </c>
      <c r="M16" s="39">
        <f>house_price_m2_euro!M16*house_avg_size_m2!$B16</f>
        <v>191678.4</v>
      </c>
      <c r="N16" s="39">
        <f>house_price_m2_euro!N16*house_avg_size_m2!$B16</f>
        <v>201242.59999999998</v>
      </c>
      <c r="O16" s="39">
        <f>house_price_m2_euro!O16*house_avg_size_m2!$B16</f>
        <v>206557.13999999998</v>
      </c>
      <c r="P16" s="39">
        <f>house_price_m2_euro!P16*house_avg_size_m2!$B16</f>
        <v>205541.55999999997</v>
      </c>
      <c r="Q16" s="39">
        <f>house_price_m2_euro!Q16*house_avg_size_m2!$B16</f>
        <v>203894.94</v>
      </c>
      <c r="R16" s="39">
        <f>house_price_m2_euro!R16*house_avg_size_m2!$B16</f>
        <v>205472.54</v>
      </c>
      <c r="S16" s="39">
        <f>house_price_m2_euro!S16*house_avg_size_m2!$B16</f>
        <v>199684.72</v>
      </c>
      <c r="T16" s="39">
        <f>house_price_m2_euro!T16*house_avg_size_m2!$B16</f>
        <v>188286.55999999997</v>
      </c>
      <c r="U16" s="39">
        <f>house_price_m2_euro!U16*house_avg_size_m2!$B16</f>
        <v>180053.46</v>
      </c>
      <c r="V16" s="39">
        <f>house_price_m2_euro!V16*house_avg_size_m2!$B16</f>
        <v>175320.65999999997</v>
      </c>
      <c r="W16" s="39">
        <f>house_price_m2_euro!W16*house_avg_size_m2!$B16</f>
        <v>173910.68</v>
      </c>
      <c r="X16" s="39">
        <f>house_price_m2_euro!X16*house_avg_size_m2!$B16</f>
        <v>173210.62</v>
      </c>
      <c r="Y16" s="39">
        <f>house_price_m2_euro!Y16*house_avg_size_m2!$B16</f>
        <v>170963.04285999999</v>
      </c>
      <c r="Z16" s="39">
        <f>house_price_m2_euro!Z16*house_avg_size_m2!$B16</f>
        <v>170789.65476</v>
      </c>
      <c r="AA16" s="39">
        <f>house_price_m2_euro!AA16*house_avg_size_m2!$B16</f>
        <v>131318.09289999999</v>
      </c>
    </row>
    <row r="17" spans="1:27" s="3" customFormat="1" x14ac:dyDescent="0.25">
      <c r="A17" s="5" t="s">
        <v>16</v>
      </c>
      <c r="B17" s="39"/>
      <c r="C17" s="39"/>
      <c r="D17" s="39"/>
      <c r="E17" s="39"/>
      <c r="F17" s="39"/>
      <c r="G17" s="39">
        <f>house_price_m2_euro!G17*house_avg_size_m2!$B17</f>
        <v>18194.38</v>
      </c>
      <c r="H17" s="39">
        <f>house_price_m2_euro!H17*house_avg_size_m2!$B17</f>
        <v>18900.71</v>
      </c>
      <c r="I17" s="39">
        <f>house_price_m2_euro!I17*house_avg_size_m2!$B17</f>
        <v>25130.03</v>
      </c>
      <c r="J17" s="39">
        <f>house_price_m2_euro!J17*house_avg_size_m2!$B17</f>
        <v>28108.53</v>
      </c>
      <c r="K17" s="39">
        <f>house_price_m2_euro!K17*house_avg_size_m2!$B17</f>
        <v>27827.699999999997</v>
      </c>
      <c r="L17" s="39">
        <f>house_price_m2_euro!L17*house_avg_size_m2!$B17</f>
        <v>34576.129999999997</v>
      </c>
      <c r="M17" s="39">
        <f>house_price_m2_euro!M17*house_avg_size_m2!$B17</f>
        <v>53578.96</v>
      </c>
      <c r="N17" s="39">
        <f>house_price_m2_euro!N17*house_avg_size_m2!$B17</f>
        <v>73100.899999999994</v>
      </c>
      <c r="O17" s="39">
        <f>house_price_m2_euro!O17*house_avg_size_m2!$B17</f>
        <v>72666.89</v>
      </c>
      <c r="P17" s="39">
        <f>house_price_m2_euro!P17*house_avg_size_m2!$B17</f>
        <v>45494.46</v>
      </c>
      <c r="Q17" s="39">
        <f>house_price_m2_euro!Q17*house_avg_size_m2!$B17</f>
        <v>40499.089999999997</v>
      </c>
      <c r="R17" s="39">
        <f>house_price_m2_euro!R17*house_avg_size_m2!$B17</f>
        <v>45358.299999999996</v>
      </c>
      <c r="S17" s="39">
        <f>house_price_m2_euro!S17*house_avg_size_m2!$B17</f>
        <v>46822.020000000004</v>
      </c>
      <c r="T17" s="39">
        <f>house_price_m2_euro!T17*house_avg_size_m2!$B17</f>
        <v>49664.36</v>
      </c>
      <c r="U17" s="39">
        <f>house_price_m2_euro!U17*house_avg_size_m2!$B17</f>
        <v>52642.86</v>
      </c>
      <c r="V17" s="39">
        <f>house_price_m2_euro!V17*house_avg_size_m2!$B17</f>
        <v>50872.779999999992</v>
      </c>
      <c r="W17" s="39">
        <f>house_price_m2_euro!W17*house_avg_size_m2!$B17</f>
        <v>55195.86</v>
      </c>
      <c r="X17" s="39">
        <f>house_price_m2_euro!X17*house_avg_size_m2!$B17</f>
        <v>60072.09</v>
      </c>
      <c r="Y17" s="39">
        <f>house_price_m2_euro!Y17*house_avg_size_m2!$B17</f>
        <v>65783.253119999994</v>
      </c>
      <c r="Z17" s="39">
        <f>house_price_m2_euro!Z17*house_avg_size_m2!$B17</f>
        <v>71674.743139999991</v>
      </c>
      <c r="AA17" s="39">
        <f>house_price_m2_euro!AA17*house_avg_size_m2!$B17</f>
        <v>68879.974040000001</v>
      </c>
    </row>
    <row r="18" spans="1:27" s="3" customFormat="1" ht="15.75" customHeight="1" x14ac:dyDescent="0.25">
      <c r="A18" s="5" t="s">
        <v>17</v>
      </c>
      <c r="B18" s="39"/>
      <c r="C18" s="39"/>
      <c r="D18" s="39"/>
      <c r="E18" s="39"/>
      <c r="F18" s="39">
        <f>house_price_m2_euro!F18*house_avg_size_m2!$B18</f>
        <v>14988.260000000002</v>
      </c>
      <c r="G18" s="39">
        <f>house_price_m2_euro!G18*house_avg_size_m2!$B18</f>
        <v>14605.400000000001</v>
      </c>
      <c r="H18" s="39">
        <f>house_price_m2_euro!H18*house_avg_size_m2!$B18</f>
        <v>17377.59</v>
      </c>
      <c r="I18" s="39">
        <f>house_price_m2_euro!I18*house_avg_size_m2!$B18</f>
        <v>18724.690000000002</v>
      </c>
      <c r="J18" s="39">
        <f>house_price_m2_euro!J18*house_avg_size_m2!$B18</f>
        <v>20546.820000000003</v>
      </c>
      <c r="K18" s="39">
        <f>house_price_m2_euro!K18*house_avg_size_m2!$B18</f>
        <v>22205.88</v>
      </c>
      <c r="L18" s="39">
        <f>house_price_m2_euro!L18*house_avg_size_m2!$B18</f>
        <v>27906.240000000005</v>
      </c>
      <c r="M18" s="39">
        <f>house_price_m2_euro!M18*house_avg_size_m2!$B18</f>
        <v>35818.68</v>
      </c>
      <c r="N18" s="39">
        <f>house_price_m2_euro!N18*house_avg_size_m2!$B18</f>
        <v>45248.380000000005</v>
      </c>
      <c r="O18" s="39">
        <f>house_price_m2_euro!O18*house_avg_size_m2!$B18</f>
        <v>49310.950000000004</v>
      </c>
      <c r="P18" s="39">
        <f>house_price_m2_euro!P18*house_avg_size_m2!$B18</f>
        <v>34549.570000000007</v>
      </c>
      <c r="Q18" s="39">
        <f>house_price_m2_euro!Q18*house_avg_size_m2!$B18</f>
        <v>31997.170000000002</v>
      </c>
      <c r="R18" s="39">
        <f>house_price_m2_euro!R18*house_avg_size_m2!$B18</f>
        <v>34117.08</v>
      </c>
      <c r="S18" s="39">
        <f>house_price_m2_euro!S18*house_avg_size_m2!$B18</f>
        <v>34032</v>
      </c>
      <c r="T18" s="39">
        <f>house_price_m2_euro!T18*house_avg_size_m2!$B18</f>
        <v>34450.31</v>
      </c>
      <c r="U18" s="39">
        <f>house_price_m2_euro!U18*house_avg_size_m2!$B18</f>
        <v>36662.390000000007</v>
      </c>
      <c r="V18" s="39">
        <f>house_price_m2_euro!V18*house_avg_size_m2!$B18</f>
        <v>38002.400000000001</v>
      </c>
      <c r="W18" s="39">
        <f>house_price_m2_euro!W18*house_avg_size_m2!$B18</f>
        <v>40058.5</v>
      </c>
      <c r="X18" s="39">
        <f>house_price_m2_euro!X18*house_avg_size_m2!$B18</f>
        <v>43624.77</v>
      </c>
      <c r="Y18" s="39">
        <f>house_price_m2_euro!Y18*house_avg_size_m2!$B18</f>
        <v>46815.993180000005</v>
      </c>
      <c r="Z18" s="39">
        <f>house_price_m2_euro!Z18*house_avg_size_m2!$B18</f>
        <v>50019.914550000001</v>
      </c>
      <c r="AA18" s="39">
        <f>house_price_m2_euro!AA18*house_avg_size_m2!$B18</f>
        <v>65955.5049</v>
      </c>
    </row>
    <row r="19" spans="1:27" s="3" customFormat="1" x14ac:dyDescent="0.25">
      <c r="A19" s="4" t="s">
        <v>18</v>
      </c>
      <c r="B19" s="39">
        <f>house_price_m2_euro!B19*house_avg_size_m2!$B19</f>
        <v>174005.64</v>
      </c>
      <c r="C19" s="39">
        <f>house_price_m2_euro!C19*house_avg_size_m2!$B19</f>
        <v>179053.55999999997</v>
      </c>
      <c r="D19" s="39">
        <f>house_price_m2_euro!D19*house_avg_size_m2!$B19</f>
        <v>182463.12</v>
      </c>
      <c r="E19" s="39">
        <f>house_price_m2_euro!E19*house_avg_size_m2!$B19</f>
        <v>190979.64</v>
      </c>
      <c r="F19" s="39">
        <f>house_price_m2_euro!F19*house_avg_size_m2!$B19</f>
        <v>203259.96</v>
      </c>
      <c r="G19" s="39">
        <f>house_price_m2_euro!G19*house_avg_size_m2!$B19</f>
        <v>218005.19999999998</v>
      </c>
      <c r="H19" s="39">
        <f>house_price_m2_euro!H19*house_avg_size_m2!$B19</f>
        <v>248750.27999999997</v>
      </c>
      <c r="I19" s="39">
        <f>house_price_m2_euro!I19*house_avg_size_m2!$B19</f>
        <v>269739</v>
      </c>
      <c r="J19" s="39">
        <f>house_price_m2_euro!J19*house_avg_size_m2!$B19</f>
        <v>299997</v>
      </c>
      <c r="K19" s="39">
        <f>house_price_m2_euro!K19*house_avg_size_m2!$B19</f>
        <v>341930.16</v>
      </c>
      <c r="L19" s="39">
        <f>house_price_m2_euro!L19*house_avg_size_m2!$B19</f>
        <v>380940.84</v>
      </c>
      <c r="M19" s="39">
        <f>house_price_m2_euro!M19*house_avg_size_m2!$B19</f>
        <v>423361.08</v>
      </c>
      <c r="N19" s="39">
        <f>house_price_m2_euro!N19*house_avg_size_m2!$B19</f>
        <v>452940.11999999994</v>
      </c>
      <c r="O19" s="39">
        <f>house_price_m2_euro!O19*house_avg_size_m2!$B19</f>
        <v>468098.64</v>
      </c>
      <c r="P19" s="39">
        <f>house_price_m2_euro!P19*house_avg_size_m2!$B19</f>
        <v>462681.72</v>
      </c>
      <c r="Q19" s="39">
        <f>house_price_m2_euro!Q19*house_avg_size_m2!$B19</f>
        <v>487758.95999999996</v>
      </c>
      <c r="R19" s="39">
        <f>house_price_m2_euro!R19*house_avg_size_m2!$B19</f>
        <v>505707.11999999994</v>
      </c>
      <c r="S19" s="39">
        <f>house_price_m2_euro!S19*house_avg_size_m2!$B19</f>
        <v>526946.76</v>
      </c>
      <c r="T19" s="39">
        <f>house_price_m2_euro!T19*house_avg_size_m2!$B19</f>
        <v>553190.04</v>
      </c>
      <c r="U19" s="39">
        <f>house_price_m2_euro!U19*house_avg_size_m2!$B19</f>
        <v>577470.24</v>
      </c>
      <c r="V19" s="39">
        <f>house_price_m2_euro!V19*house_avg_size_m2!$B19</f>
        <v>608628.6</v>
      </c>
      <c r="W19" s="39">
        <f>house_price_m2_euro!W19*house_avg_size_m2!$B19</f>
        <v>645203.88</v>
      </c>
      <c r="X19" s="39">
        <f>house_price_m2_euro!X19*house_avg_size_m2!$B19</f>
        <v>681543</v>
      </c>
      <c r="Y19" s="39">
        <f>house_price_m2_euro!Y19*house_avg_size_m2!$B19</f>
        <v>729498.50567999994</v>
      </c>
      <c r="Z19" s="39">
        <f>house_price_m2_euro!Z19*house_avg_size_m2!$B19</f>
        <v>803324.77847999998</v>
      </c>
      <c r="AA19" s="39">
        <f>house_price_m2_euro!AA19*house_avg_size_m2!$B19</f>
        <v>919754.83188000007</v>
      </c>
    </row>
    <row r="20" spans="1:27" s="3" customFormat="1" x14ac:dyDescent="0.25">
      <c r="A20" s="5" t="s">
        <v>19</v>
      </c>
      <c r="B20" s="39"/>
      <c r="C20" s="39"/>
      <c r="D20" s="39"/>
      <c r="E20" s="39"/>
      <c r="F20" s="39"/>
      <c r="G20" s="39">
        <f>house_price_m2_euro!G20*house_avg_size_m2!$B20</f>
        <v>59888</v>
      </c>
      <c r="H20" s="39">
        <f>house_price_m2_euro!H20*house_avg_size_m2!$B20</f>
        <v>66960</v>
      </c>
      <c r="I20" s="39">
        <f>house_price_m2_euro!I20*house_avg_size_m2!$B20</f>
        <v>72016</v>
      </c>
      <c r="J20" s="39">
        <f>house_price_m2_euro!J20*house_avg_size_m2!$B20</f>
        <v>81216</v>
      </c>
      <c r="K20" s="39">
        <f>house_price_m2_euro!K20*house_avg_size_m2!$B20</f>
        <v>94336</v>
      </c>
      <c r="L20" s="39">
        <f>house_price_m2_euro!L20*house_avg_size_m2!$B20</f>
        <v>102768</v>
      </c>
      <c r="M20" s="39">
        <f>house_price_m2_euro!M20*house_avg_size_m2!$B20</f>
        <v>123200</v>
      </c>
      <c r="N20" s="39">
        <f>house_price_m2_euro!N20*house_avg_size_m2!$B20</f>
        <v>149072</v>
      </c>
      <c r="O20" s="39">
        <f>house_price_m2_euro!O20*house_avg_size_m2!$B20</f>
        <v>165584</v>
      </c>
      <c r="P20" s="39">
        <f>house_price_m2_euro!P20*house_avg_size_m2!$B20</f>
        <v>158416</v>
      </c>
      <c r="Q20" s="39">
        <f>house_price_m2_euro!Q20*house_avg_size_m2!$B20</f>
        <v>160128</v>
      </c>
      <c r="R20" s="39">
        <f>house_price_m2_euro!R20*house_avg_size_m2!$B20</f>
        <v>157952</v>
      </c>
      <c r="S20" s="39">
        <f>house_price_m2_euro!S20*house_avg_size_m2!$B20</f>
        <v>162768</v>
      </c>
      <c r="T20" s="39">
        <f>house_price_m2_euro!T20*house_avg_size_m2!$B20</f>
        <v>162096</v>
      </c>
      <c r="U20" s="39">
        <f>house_price_m2_euro!U20*house_avg_size_m2!$B20</f>
        <v>166240</v>
      </c>
      <c r="V20" s="39">
        <f>house_price_m2_euro!V20*house_avg_size_m2!$B20</f>
        <v>175888</v>
      </c>
      <c r="W20" s="39">
        <f>house_price_m2_euro!W20*house_avg_size_m2!$B20</f>
        <v>185472</v>
      </c>
      <c r="X20" s="39">
        <f>house_price_m2_euro!X20*house_avg_size_m2!$B20</f>
        <v>194512</v>
      </c>
      <c r="Y20" s="39">
        <f>house_price_m2_euro!Y20*house_avg_size_m2!$B20</f>
        <v>206578.35200000001</v>
      </c>
      <c r="Z20" s="39">
        <f>house_price_m2_euro!Z20*house_avg_size_m2!$B20</f>
        <v>219242.144</v>
      </c>
      <c r="AA20" s="39">
        <f>house_price_m2_euro!AA20*house_avg_size_m2!$B20</f>
        <v>226646.96</v>
      </c>
    </row>
    <row r="21" spans="1:27" s="3" customFormat="1" x14ac:dyDescent="0.25">
      <c r="A21" s="4" t="s">
        <v>20</v>
      </c>
      <c r="B21" s="39">
        <f>house_price_m2_euro!B21*house_avg_size_m2!$B21</f>
        <v>118636.73999999999</v>
      </c>
      <c r="C21" s="39">
        <f>house_price_m2_euro!C21*house_avg_size_m2!$B21</f>
        <v>126841.5</v>
      </c>
      <c r="D21" s="39">
        <f>house_price_m2_euro!D21*house_avg_size_m2!$B21</f>
        <v>139186.97999999998</v>
      </c>
      <c r="E21" s="39">
        <f>house_price_m2_euro!E21*house_avg_size_m2!$B21</f>
        <v>156082.13999999998</v>
      </c>
      <c r="F21" s="39">
        <f>house_price_m2_euro!F21*house_avg_size_m2!$B21</f>
        <v>181527.12</v>
      </c>
      <c r="G21" s="39">
        <f>house_price_m2_euro!G21*house_avg_size_m2!$B21</f>
        <v>214576.19999999998</v>
      </c>
      <c r="H21" s="39">
        <f>house_price_m2_euro!H21*house_avg_size_m2!$B21</f>
        <v>235075.32</v>
      </c>
      <c r="I21" s="39">
        <f>house_price_m2_euro!I21*house_avg_size_m2!$B21</f>
        <v>250002.36</v>
      </c>
      <c r="J21" s="39">
        <f>house_price_m2_euro!J21*house_avg_size_m2!$B21</f>
        <v>256149.53999999998</v>
      </c>
      <c r="K21" s="39">
        <f>house_price_m2_euro!K21*house_avg_size_m2!$B21</f>
        <v>266386.32</v>
      </c>
      <c r="L21" s="39">
        <f>house_price_m2_euro!L21*house_avg_size_m2!$B21</f>
        <v>279076.86</v>
      </c>
      <c r="M21" s="39">
        <f>house_price_m2_euro!M21*house_avg_size_m2!$B21</f>
        <v>291000.59999999998</v>
      </c>
      <c r="N21" s="39">
        <f>house_price_m2_euro!N21*house_avg_size_m2!$B21</f>
        <v>305084.15999999997</v>
      </c>
      <c r="O21" s="39">
        <f>house_price_m2_euro!O21*house_avg_size_m2!$B21</f>
        <v>311780.88</v>
      </c>
      <c r="P21" s="39">
        <f>house_price_m2_euro!P21*house_avg_size_m2!$B21</f>
        <v>297889.02</v>
      </c>
      <c r="Q21" s="39">
        <f>house_price_m2_euro!Q21*house_avg_size_m2!$B21</f>
        <v>292738.68</v>
      </c>
      <c r="R21" s="39">
        <f>house_price_m2_euro!R21*house_avg_size_m2!$B21</f>
        <v>286962.12</v>
      </c>
      <c r="S21" s="39">
        <f>house_price_m2_euro!S21*house_avg_size_m2!$B21</f>
        <v>267677.09999999998</v>
      </c>
      <c r="T21" s="39">
        <f>house_price_m2_euro!T21*house_avg_size_m2!$B21</f>
        <v>251625.42</v>
      </c>
      <c r="U21" s="39">
        <f>house_price_m2_euro!U21*house_avg_size_m2!$B21</f>
        <v>253670.22</v>
      </c>
      <c r="V21" s="39">
        <f>house_price_m2_euro!V21*house_avg_size_m2!$B21</f>
        <v>262705.68</v>
      </c>
      <c r="W21" s="39">
        <f>house_price_m2_euro!W21*house_avg_size_m2!$B21</f>
        <v>276559.2</v>
      </c>
      <c r="X21" s="39">
        <f>house_price_m2_euro!X21*house_avg_size_m2!$B21</f>
        <v>298860.3</v>
      </c>
      <c r="Y21" s="39">
        <f>house_price_m2_euro!Y21*house_avg_size_m2!$B21</f>
        <v>325514.02518</v>
      </c>
      <c r="Z21" s="39">
        <f>house_price_m2_euro!Z21*house_avg_size_m2!$B21</f>
        <v>349240.91310000001</v>
      </c>
      <c r="AA21" s="39">
        <f>house_price_m2_euro!AA21*house_avg_size_m2!$B21</f>
        <v>321301.51991999999</v>
      </c>
    </row>
    <row r="22" spans="1:27" s="3" customFormat="1" x14ac:dyDescent="0.25">
      <c r="A22" s="5" t="s">
        <v>21</v>
      </c>
      <c r="B22" s="39"/>
      <c r="C22" s="39"/>
      <c r="D22" s="39"/>
      <c r="E22" s="39"/>
      <c r="F22" s="39"/>
      <c r="G22" s="39"/>
      <c r="H22" s="50">
        <f>house_price_m2_euro!H22*house_avg_size_m2!$B22</f>
        <v>57563.932095590564</v>
      </c>
      <c r="I22" s="50">
        <f>house_price_m2_euro!I22*house_avg_size_m2!$B22</f>
        <v>58657.646805406774</v>
      </c>
      <c r="J22" s="50">
        <f>house_price_m2_euro!J22*house_avg_size_m2!$B22</f>
        <v>59068.250333044612</v>
      </c>
      <c r="K22" s="50">
        <f>house_price_m2_euro!K22*house_avg_size_m2!$B22</f>
        <v>61194.707345034221</v>
      </c>
      <c r="L22" s="50">
        <f>house_price_m2_euro!L22*house_avg_size_m2!$B22</f>
        <v>62540.990906624967</v>
      </c>
      <c r="M22" s="50">
        <f>house_price_m2_euro!M22*house_avg_size_m2!$B22</f>
        <v>63354.02378841109</v>
      </c>
      <c r="N22" s="50">
        <f>house_price_m2_euro!N22*house_avg_size_m2!$B22</f>
        <v>65001.22840690978</v>
      </c>
      <c r="O22" s="39">
        <f>house_price_m2_euro!O22*house_avg_size_m2!$B22</f>
        <v>67731.28</v>
      </c>
      <c r="P22" s="39">
        <f>house_price_m2_euro!P22*house_avg_size_m2!$B22</f>
        <v>66621.22</v>
      </c>
      <c r="Q22" s="39">
        <f>house_price_m2_euro!Q22*house_avg_size_m2!$B22</f>
        <v>66215.959999999992</v>
      </c>
      <c r="R22" s="39">
        <f>house_price_m2_euro!R22*house_avg_size_m2!$B22</f>
        <v>59088.67</v>
      </c>
      <c r="S22" s="39">
        <f>house_price_m2_euro!S22*house_avg_size_m2!$B22</f>
        <v>62401.229999999989</v>
      </c>
      <c r="T22" s="39">
        <f>house_price_m2_euro!T22*house_avg_size_m2!$B22</f>
        <v>58516.02</v>
      </c>
      <c r="U22" s="39">
        <f>house_price_m2_euro!U22*house_avg_size_m2!$B22</f>
        <v>57441.2</v>
      </c>
      <c r="V22" s="39">
        <f>house_price_m2_euro!V22*house_avg_size_m2!$B22</f>
        <v>58445.539999999994</v>
      </c>
      <c r="W22" s="39">
        <f>house_price_m2_euro!W22*house_avg_size_m2!$B22</f>
        <v>57555.729999999989</v>
      </c>
      <c r="X22" s="39">
        <f>house_price_m2_euro!X22*house_avg_size_m2!$B22</f>
        <v>63114.84</v>
      </c>
      <c r="Y22" s="39">
        <f>house_price_m2_euro!Y22*house_avg_size_m2!$B22</f>
        <v>65340.938506976738</v>
      </c>
      <c r="Z22" s="39">
        <f>house_price_m2_euro!Z22*house_avg_size_m2!$B22</f>
        <v>71009.151137209308</v>
      </c>
      <c r="AA22" s="39">
        <f>house_price_m2_euro!AA22*house_avg_size_m2!$B22</f>
        <v>84425.032640909092</v>
      </c>
    </row>
    <row r="23" spans="1:27" s="3" customFormat="1" x14ac:dyDescent="0.25">
      <c r="A23" s="4" t="s">
        <v>22</v>
      </c>
      <c r="B23" s="39">
        <f>house_price_m2_euro!B23*house_avg_size_m2!$B23</f>
        <v>96354.700000000012</v>
      </c>
      <c r="C23" s="39">
        <f>house_price_m2_euro!C23*house_avg_size_m2!$B23</f>
        <v>98194.85</v>
      </c>
      <c r="D23" s="39">
        <f>house_price_m2_euro!D23*house_avg_size_m2!$B23</f>
        <v>98651.799999999988</v>
      </c>
      <c r="E23" s="39">
        <f>house_price_m2_euro!E23*house_avg_size_m2!$B23</f>
        <v>103900.54999999999</v>
      </c>
      <c r="F23" s="39">
        <f>house_price_m2_euro!F23*house_avg_size_m2!$B23</f>
        <v>113237.15</v>
      </c>
      <c r="G23" s="39">
        <f>house_price_m2_euro!G23*house_avg_size_m2!$B23</f>
        <v>122005.65</v>
      </c>
      <c r="H23" s="39">
        <f>house_price_m2_euro!H23*house_avg_size_m2!$B23</f>
        <v>128649.95000000001</v>
      </c>
      <c r="I23" s="39">
        <f>house_price_m2_euro!I23*house_avg_size_m2!$B23</f>
        <v>129378.59999999999</v>
      </c>
      <c r="J23" s="39">
        <f>house_price_m2_euro!J23*house_avg_size_m2!$B23</f>
        <v>130811.20000000001</v>
      </c>
      <c r="K23" s="39">
        <f>house_price_m2_euro!K23*house_avg_size_m2!$B23</f>
        <v>131688.04999999999</v>
      </c>
      <c r="L23" s="39">
        <f>house_price_m2_euro!L23*house_avg_size_m2!$B23</f>
        <v>134713.79999999999</v>
      </c>
      <c r="M23" s="39">
        <f>house_price_m2_euro!M23*house_avg_size_m2!$B23</f>
        <v>137455.5</v>
      </c>
      <c r="N23" s="39">
        <f>house_price_m2_euro!N23*house_avg_size_m2!$B23</f>
        <v>139345.04999999999</v>
      </c>
      <c r="O23" s="39">
        <f>house_price_m2_euro!O23*house_avg_size_m2!$B23</f>
        <v>144618.5</v>
      </c>
      <c r="P23" s="39">
        <f>house_price_m2_euro!P23*house_avg_size_m2!$B23</f>
        <v>143284.70000000001</v>
      </c>
      <c r="Q23" s="39">
        <f>house_price_m2_euro!Q23*house_avg_size_m2!$B23</f>
        <v>144383.84999999998</v>
      </c>
      <c r="R23" s="39">
        <f>house_price_m2_euro!R23*house_avg_size_m2!$B23</f>
        <v>137294.95000000001</v>
      </c>
      <c r="S23" s="39">
        <f>house_price_m2_euro!S23*house_avg_size_m2!$B23</f>
        <v>127587.84999999999</v>
      </c>
      <c r="T23" s="39">
        <f>house_price_m2_euro!T23*house_avg_size_m2!$B23</f>
        <v>125191.95000000001</v>
      </c>
      <c r="U23" s="39">
        <f>house_price_m2_euro!U23*house_avg_size_m2!$B23</f>
        <v>130502.45000000001</v>
      </c>
      <c r="V23" s="39">
        <f>house_price_m2_euro!V23*house_avg_size_m2!$B23</f>
        <v>134491.5</v>
      </c>
      <c r="W23" s="39">
        <f>house_price_m2_euro!W23*house_avg_size_m2!$B23</f>
        <v>144062.75</v>
      </c>
      <c r="X23" s="39">
        <f>house_price_m2_euro!X23*house_avg_size_m2!$B23</f>
        <v>157376.04999999999</v>
      </c>
      <c r="Y23" s="39">
        <f>house_price_m2_euro!Y23*house_avg_size_m2!$B23</f>
        <v>173528.91140000001</v>
      </c>
      <c r="Z23" s="39">
        <f>house_price_m2_euro!Z23*house_avg_size_m2!$B23</f>
        <v>190245.67380000002</v>
      </c>
      <c r="AA23" s="39">
        <f>house_price_m2_euro!AA23*house_avg_size_m2!$B23</f>
        <v>144809.14694999999</v>
      </c>
    </row>
    <row r="24" spans="1:27" s="3" customFormat="1" x14ac:dyDescent="0.25">
      <c r="A24" s="5" t="s">
        <v>23</v>
      </c>
      <c r="B24" s="39"/>
      <c r="C24" s="39"/>
      <c r="D24" s="39"/>
      <c r="E24" s="39"/>
      <c r="F24" s="39"/>
      <c r="G24" s="39"/>
      <c r="H24" s="50">
        <f>house_price_m2_euro!H24*house_avg_size_m2!$B24</f>
        <v>19480.629343550314</v>
      </c>
      <c r="I24" s="50">
        <f>house_price_m2_euro!I24*house_avg_size_m2!$B24</f>
        <v>23863.770945849134</v>
      </c>
      <c r="J24" s="50">
        <f>house_price_m2_euro!J24*house_avg_size_m2!$B24</f>
        <v>27514.927900564053</v>
      </c>
      <c r="K24" s="50">
        <f>house_price_m2_euro!K24*house_avg_size_m2!$B24</f>
        <v>30789.204320731173</v>
      </c>
      <c r="L24" s="50">
        <f>house_price_m2_euro!L24*house_avg_size_m2!$B24</f>
        <v>33591.021913917706</v>
      </c>
      <c r="M24" s="50">
        <f>house_price_m2_euro!M24*house_avg_size_m2!$B24</f>
        <v>35808.02936023628</v>
      </c>
      <c r="N24" s="50">
        <f>house_price_m2_euro!N24*house_avg_size_m2!$B24</f>
        <v>37562.622798887853</v>
      </c>
      <c r="O24" s="39">
        <f>house_price_m2_euro!O24*house_avg_size_m2!$B24</f>
        <v>40530.07</v>
      </c>
      <c r="P24" s="39">
        <f>house_price_m2_euro!P24*house_avg_size_m2!$B24</f>
        <v>29331.03</v>
      </c>
      <c r="Q24" s="39">
        <f>house_price_m2_euro!Q24*house_avg_size_m2!$B24</f>
        <v>26956.55</v>
      </c>
      <c r="R24" s="39">
        <f>house_price_m2_euro!R24*house_avg_size_m2!$B24</f>
        <v>23301.8</v>
      </c>
      <c r="S24" s="39">
        <f>house_price_m2_euro!S24*house_avg_size_m2!$B24</f>
        <v>21516.51</v>
      </c>
      <c r="T24" s="39">
        <f>house_price_m2_euro!T24*house_avg_size_m2!$B24</f>
        <v>21334.880000000001</v>
      </c>
      <c r="U24" s="39">
        <f>house_price_m2_euro!U24*house_avg_size_m2!$B24</f>
        <v>20843.149999999998</v>
      </c>
      <c r="V24" s="39">
        <f>house_price_m2_euro!V24*house_avg_size_m2!$B24</f>
        <v>21241.85</v>
      </c>
      <c r="W24" s="39">
        <f>house_price_m2_euro!W24*house_avg_size_m2!$B24</f>
        <v>22433.519999999997</v>
      </c>
      <c r="X24" s="39">
        <f>house_price_m2_euro!X24*house_avg_size_m2!$B24</f>
        <v>23182.189999999995</v>
      </c>
      <c r="Y24" s="39">
        <f>house_price_m2_euro!Y24*house_avg_size_m2!$B24</f>
        <v>24256.393365957447</v>
      </c>
      <c r="Z24" s="39">
        <f>house_price_m2_euro!Z24*house_avg_size_m2!$B24</f>
        <v>25088.660293617017</v>
      </c>
      <c r="AA24" s="39">
        <f>house_price_m2_euro!AA24*house_avg_size_m2!$B24</f>
        <v>25717.29164791666</v>
      </c>
    </row>
    <row r="25" spans="1:27" s="3" customFormat="1" x14ac:dyDescent="0.25">
      <c r="A25" s="5" t="s">
        <v>24</v>
      </c>
      <c r="B25" s="39"/>
      <c r="C25" s="39"/>
      <c r="D25" s="39"/>
      <c r="E25" s="39"/>
      <c r="F25" s="39"/>
      <c r="G25" s="39"/>
      <c r="H25" s="50">
        <f>house_price_m2_euro!H25*house_avg_size_m2!$B25</f>
        <v>26476.576962580468</v>
      </c>
      <c r="I25" s="50">
        <f>house_price_m2_euro!I25*house_avg_size_m2!$B25</f>
        <v>27403.257156270782</v>
      </c>
      <c r="J25" s="50">
        <f>house_price_m2_euro!J25*house_avg_size_m2!$B25</f>
        <v>29705.130757397528</v>
      </c>
      <c r="K25" s="50">
        <f>house_price_m2_euro!K25*house_avg_size_m2!$B25</f>
        <v>31933.015564202338</v>
      </c>
      <c r="L25" s="39">
        <f>house_price_m2_euro!L25*house_avg_size_m2!$B25</f>
        <v>32827.140000000007</v>
      </c>
      <c r="M25" s="39">
        <f>house_price_m2_euro!M25*house_avg_size_m2!$B25</f>
        <v>42147.72</v>
      </c>
      <c r="N25" s="39">
        <f>house_price_m2_euro!N25*house_avg_size_m2!$B25</f>
        <v>55732.680000000008</v>
      </c>
      <c r="O25" s="39">
        <f>house_price_m2_euro!O25*house_avg_size_m2!$B25</f>
        <v>73257.66</v>
      </c>
      <c r="P25" s="39">
        <f>house_price_m2_euro!P25*house_avg_size_m2!$B25</f>
        <v>63918.000000000007</v>
      </c>
      <c r="Q25" s="39">
        <f>house_price_m2_euro!Q25*house_avg_size_m2!$B25</f>
        <v>61361.280000000006</v>
      </c>
      <c r="R25" s="39">
        <f>house_price_m2_euro!R25*house_avg_size_m2!$B25</f>
        <v>60435.9</v>
      </c>
      <c r="S25" s="39">
        <f>house_price_m2_euro!S25*house_avg_size_m2!$B25</f>
        <v>58804.560000000005</v>
      </c>
      <c r="T25" s="39">
        <f>house_price_m2_euro!T25*house_avg_size_m2!$B25</f>
        <v>59338.8</v>
      </c>
      <c r="U25" s="39">
        <f>house_price_m2_euro!U25*house_avg_size_m2!$B25</f>
        <v>60168.780000000006</v>
      </c>
      <c r="V25" s="39">
        <f>house_price_m2_euro!V25*house_avg_size_m2!$B25</f>
        <v>63402.840000000004</v>
      </c>
      <c r="W25" s="39">
        <f>house_price_m2_euro!W25*house_avg_size_m2!$B25</f>
        <v>67648.14</v>
      </c>
      <c r="X25" s="39">
        <f>house_price_m2_euro!X25*house_avg_size_m2!$B25</f>
        <v>71635.86</v>
      </c>
      <c r="Y25" s="39">
        <f>house_price_m2_euro!Y25*house_avg_size_m2!$B25</f>
        <v>76917.270780000006</v>
      </c>
      <c r="Z25" s="39">
        <f>house_price_m2_euro!Z25*house_avg_size_m2!$B25</f>
        <v>83935.686600000001</v>
      </c>
      <c r="AA25" s="39">
        <f>house_price_m2_euro!AA25*house_avg_size_m2!$B25</f>
        <v>91968.500160000011</v>
      </c>
    </row>
    <row r="26" spans="1:27" s="3" customFormat="1" x14ac:dyDescent="0.25">
      <c r="A26" s="5" t="s">
        <v>25</v>
      </c>
      <c r="B26" s="39"/>
      <c r="C26" s="39"/>
      <c r="D26" s="39"/>
      <c r="E26" s="39"/>
      <c r="F26" s="39"/>
      <c r="G26" s="39"/>
      <c r="H26" s="50">
        <f>house_price_m2_euro!H26*house_avg_size_m2!$B26</f>
        <v>61286.892177589842</v>
      </c>
      <c r="I26" s="50">
        <f>house_price_m2_euro!I26*house_avg_size_m2!$B26</f>
        <v>65883.409090909074</v>
      </c>
      <c r="J26" s="39">
        <f>house_price_m2_euro!J26*house_avg_size_m2!$B26</f>
        <v>69572.87999999999</v>
      </c>
      <c r="K26" s="39">
        <f>house_price_m2_euro!K26*house_avg_size_m2!$B26</f>
        <v>75319.92</v>
      </c>
      <c r="L26" s="39">
        <f>house_price_m2_euro!L26*house_avg_size_m2!$B26</f>
        <v>86271.12</v>
      </c>
      <c r="M26" s="39">
        <f>house_price_m2_euro!M26*house_avg_size_m2!$B26</f>
        <v>100722.95999999999</v>
      </c>
      <c r="N26" s="39">
        <f>house_price_m2_euro!N26*house_avg_size_m2!$B26</f>
        <v>124516.07999999999</v>
      </c>
      <c r="O26" s="39">
        <f>house_price_m2_euro!O26*house_avg_size_m2!$B26</f>
        <v>133239.6</v>
      </c>
      <c r="P26" s="39">
        <f>house_price_m2_euro!P26*house_avg_size_m2!$B26</f>
        <v>120612.95999999998</v>
      </c>
      <c r="Q26" s="39">
        <f>house_price_m2_euro!Q26*house_avg_size_m2!$B26</f>
        <v>120772.07999999999</v>
      </c>
      <c r="R26" s="39">
        <f>house_price_m2_euro!R26*house_avg_size_m2!$B26</f>
        <v>124048.07999999999</v>
      </c>
      <c r="S26" s="39">
        <f>house_price_m2_euro!S26*house_avg_size_m2!$B26</f>
        <v>115493.04000000001</v>
      </c>
      <c r="T26" s="39">
        <f>house_price_m2_euro!T26*house_avg_size_m2!$B26</f>
        <v>109437.12</v>
      </c>
      <c r="U26" s="39">
        <f>house_price_m2_euro!U26*house_avg_size_m2!$B26</f>
        <v>102211.2</v>
      </c>
      <c r="V26" s="39">
        <f>house_price_m2_euro!V26*house_avg_size_m2!$B26</f>
        <v>103034.87999999999</v>
      </c>
      <c r="W26" s="39">
        <f>house_price_m2_euro!W26*house_avg_size_m2!$B26</f>
        <v>106385.75999999998</v>
      </c>
      <c r="X26" s="39">
        <f>house_price_m2_euro!X26*house_avg_size_m2!$B26</f>
        <v>114950.15999999999</v>
      </c>
      <c r="Y26" s="39">
        <f>house_price_m2_euro!Y26*house_avg_size_m2!$B26</f>
        <v>125241.54552</v>
      </c>
      <c r="Z26" s="39">
        <f>house_price_m2_euro!Z26*house_avg_size_m2!$B26</f>
        <v>133628.76071999999</v>
      </c>
      <c r="AA26" s="39">
        <f>house_price_m2_euro!AA26*house_avg_size_m2!$B26</f>
        <v>105689.76911999998</v>
      </c>
    </row>
    <row r="27" spans="1:27" s="3" customFormat="1" x14ac:dyDescent="0.25">
      <c r="A27" s="4" t="s">
        <v>26</v>
      </c>
      <c r="B27" s="39">
        <f>house_price_m2_euro!B27*house_avg_size_m2!$B27</f>
        <v>70706.22</v>
      </c>
      <c r="C27" s="39">
        <f>house_price_m2_euro!C27*house_avg_size_m2!$B27</f>
        <v>69996.42</v>
      </c>
      <c r="D27" s="39">
        <f>house_price_m2_euro!D27*house_avg_size_m2!$B27</f>
        <v>69742.92</v>
      </c>
      <c r="E27" s="39">
        <f>house_price_m2_euro!E27*house_avg_size_m2!$B27</f>
        <v>73423.740000000005</v>
      </c>
      <c r="F27" s="39">
        <f>house_price_m2_euro!F27*house_avg_size_m2!$B27</f>
        <v>81038.880000000005</v>
      </c>
      <c r="G27" s="39">
        <f>house_price_m2_euro!G27*house_avg_size_m2!$B27</f>
        <v>87994.92</v>
      </c>
      <c r="H27" s="39">
        <f>house_price_m2_euro!H27*house_avg_size_m2!$B27</f>
        <v>96593.640000000014</v>
      </c>
      <c r="I27" s="39">
        <f>house_price_m2_euro!I27*house_avg_size_m2!$B27</f>
        <v>111458.88</v>
      </c>
      <c r="J27" s="39">
        <f>house_price_m2_euro!J27*house_avg_size_m2!$B27</f>
        <v>130613.34</v>
      </c>
      <c r="K27" s="39">
        <f>house_price_m2_euro!K27*house_avg_size_m2!$B27</f>
        <v>152911.20000000001</v>
      </c>
      <c r="L27" s="39">
        <f>house_price_m2_euro!L27*house_avg_size_m2!$B27</f>
        <v>173627.22</v>
      </c>
      <c r="M27" s="39">
        <f>house_price_m2_euro!M27*house_avg_size_m2!$B27</f>
        <v>196908.66000000003</v>
      </c>
      <c r="N27" s="39">
        <f>house_price_m2_euro!N27*house_avg_size_m2!$B27</f>
        <v>216225.36000000002</v>
      </c>
      <c r="O27" s="39">
        <f>house_price_m2_euro!O27*house_avg_size_m2!$B27</f>
        <v>213122.52000000002</v>
      </c>
      <c r="P27" s="39">
        <f>house_price_m2_euro!P27*house_avg_size_m2!$B27</f>
        <v>199048.2</v>
      </c>
      <c r="Q27" s="39">
        <f>house_price_m2_euro!Q27*house_avg_size_m2!$B27</f>
        <v>195529.62</v>
      </c>
      <c r="R27" s="39">
        <f>house_price_m2_euro!R27*house_avg_size_m2!$B27</f>
        <v>180593.40000000002</v>
      </c>
      <c r="S27" s="39">
        <f>house_price_m2_euro!S27*house_avg_size_m2!$B27</f>
        <v>153894.78</v>
      </c>
      <c r="T27" s="39">
        <f>house_price_m2_euro!T27*house_avg_size_m2!$B27</f>
        <v>139861.01999999999</v>
      </c>
      <c r="U27" s="39">
        <f>house_price_m2_euro!U27*house_avg_size_m2!$B27</f>
        <v>140297.04</v>
      </c>
      <c r="V27" s="39">
        <f>house_price_m2_euro!V27*house_avg_size_m2!$B27</f>
        <v>145316.34</v>
      </c>
      <c r="W27" s="39">
        <f>house_price_m2_euro!W27*house_avg_size_m2!$B27</f>
        <v>152039.16</v>
      </c>
      <c r="X27" s="39">
        <f>house_price_m2_euro!X27*house_avg_size_m2!$B27</f>
        <v>161449.08000000002</v>
      </c>
      <c r="Y27" s="39">
        <f>house_price_m2_euro!Y27*house_avg_size_m2!$B27</f>
        <v>172326.55206000002</v>
      </c>
      <c r="Z27" s="39">
        <f>house_price_m2_euro!Z27*house_avg_size_m2!$B27</f>
        <v>181234.97808</v>
      </c>
      <c r="AA27" s="39">
        <f>house_price_m2_euro!AA27*house_avg_size_m2!$B27</f>
        <v>174612.60492000001</v>
      </c>
    </row>
    <row r="28" spans="1:27" s="3" customFormat="1" x14ac:dyDescent="0.25">
      <c r="A28" s="4" t="s">
        <v>27</v>
      </c>
      <c r="B28" s="39">
        <f>house_price_m2_euro!B28*house_avg_size_m2!$B28</f>
        <v>76132.28</v>
      </c>
      <c r="C28" s="39">
        <f>house_price_m2_euro!C28*house_avg_size_m2!$B28</f>
        <v>77372.75</v>
      </c>
      <c r="D28" s="39">
        <f>house_price_m2_euro!D28*house_avg_size_m2!$B28</f>
        <v>81507.649999999994</v>
      </c>
      <c r="E28" s="39">
        <f>house_price_m2_euro!E28*house_avg_size_m2!$B28</f>
        <v>82146.680000000008</v>
      </c>
      <c r="F28" s="39">
        <f>house_price_m2_euro!F28*house_avg_size_m2!$B28</f>
        <v>99550.849999999991</v>
      </c>
      <c r="G28" s="39">
        <f>house_price_m2_euro!G28*house_avg_size_m2!$B28</f>
        <v>107357.04</v>
      </c>
      <c r="H28" s="39">
        <f>house_price_m2_euro!H28*house_avg_size_m2!$B28</f>
        <v>110025.93000000001</v>
      </c>
      <c r="I28" s="39">
        <f>house_price_m2_euro!I28*house_avg_size_m2!$B28</f>
        <v>118947.29</v>
      </c>
      <c r="J28" s="39">
        <f>house_price_m2_euro!J28*house_avg_size_m2!$B28</f>
        <v>127755.88</v>
      </c>
      <c r="K28" s="39">
        <f>house_price_m2_euro!K28*house_avg_size_m2!$B28</f>
        <v>140661.78</v>
      </c>
      <c r="L28" s="39">
        <f>house_price_m2_euro!L28*house_avg_size_m2!$B28</f>
        <v>148217.37</v>
      </c>
      <c r="M28" s="39">
        <f>house_price_m2_euro!M28*house_avg_size_m2!$B28</f>
        <v>173076.88999999998</v>
      </c>
      <c r="N28" s="39">
        <f>house_price_m2_euro!N28*house_avg_size_m2!$B28</f>
        <v>186496.52000000002</v>
      </c>
      <c r="O28" s="39">
        <f>house_price_m2_euro!O28*house_avg_size_m2!$B28</f>
        <v>163742.03999999998</v>
      </c>
      <c r="P28" s="39">
        <f>house_price_m2_euro!P28*house_avg_size_m2!$B28</f>
        <v>178778.03999999998</v>
      </c>
      <c r="Q28" s="39">
        <f>house_price_m2_euro!Q28*house_avg_size_m2!$B28</f>
        <v>220791.12999999998</v>
      </c>
      <c r="R28" s="39">
        <f>house_price_m2_euro!R28*house_avg_size_m2!$B28</f>
        <v>227670.1</v>
      </c>
      <c r="S28" s="39">
        <f>house_price_m2_euro!S28*house_avg_size_m2!$B28</f>
        <v>239210.22999999998</v>
      </c>
      <c r="T28" s="39">
        <f>house_price_m2_euro!T28*house_avg_size_m2!$B28</f>
        <v>244435.24</v>
      </c>
      <c r="U28" s="39">
        <f>house_price_m2_euro!U28*house_avg_size_m2!$B28</f>
        <v>252191.31</v>
      </c>
      <c r="V28" s="39">
        <f>house_price_m2_euro!V28*house_avg_size_m2!$B28</f>
        <v>291598.15999999997</v>
      </c>
      <c r="W28" s="39">
        <f>house_price_m2_euro!W28*house_avg_size_m2!$B28</f>
        <v>304729.59999999998</v>
      </c>
      <c r="X28" s="39">
        <f>house_price_m2_euro!X28*house_avg_size_m2!$B28</f>
        <v>314628.3</v>
      </c>
      <c r="Y28" s="39">
        <f>house_price_m2_euro!Y28*house_avg_size_m2!$B28</f>
        <v>298566.69030388346</v>
      </c>
      <c r="Z28" s="39">
        <f>house_price_m2_euro!Z28*house_avg_size_m2!$B28</f>
        <v>297322.03540094336</v>
      </c>
      <c r="AA28" s="39">
        <f>house_price_m2_euro!AA28*house_avg_size_m2!$B28</f>
        <v>323956.11171999999</v>
      </c>
    </row>
    <row r="29" spans="1:27" s="3" customFormat="1" x14ac:dyDescent="0.25">
      <c r="A29" s="4"/>
    </row>
    <row r="30" spans="1:27" x14ac:dyDescent="0.25">
      <c r="A30" s="4" t="s">
        <v>48</v>
      </c>
    </row>
    <row r="31" spans="1:27" x14ac:dyDescent="0.25">
      <c r="A31" s="44" t="s">
        <v>108</v>
      </c>
    </row>
    <row r="32" spans="1:27" x14ac:dyDescent="0.25">
      <c r="A32" s="137" t="s">
        <v>177</v>
      </c>
    </row>
    <row r="33" spans="1:1" x14ac:dyDescent="0.25">
      <c r="A33" s="1"/>
    </row>
    <row r="34" spans="1:1" x14ac:dyDescent="0.25">
      <c r="A34" s="1"/>
    </row>
    <row r="35" spans="1:1" x14ac:dyDescent="0.25">
      <c r="A35" s="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tabColor rgb="FF99B8C3"/>
    <pageSetUpPr autoPageBreaks="0"/>
  </sheetPr>
  <dimension ref="A1:AA36"/>
  <sheetViews>
    <sheetView workbookViewId="0">
      <pane xSplit="1" topLeftCell="B1" activePane="topRight" state="frozen"/>
      <selection pane="topRight" activeCell="I93" sqref="I93"/>
    </sheetView>
  </sheetViews>
  <sheetFormatPr defaultColWidth="9.140625" defaultRowHeight="15" x14ac:dyDescent="0.25"/>
  <cols>
    <col min="1" max="1" width="23.5703125" customWidth="1"/>
    <col min="2" max="2" width="10.28515625" style="3" customWidth="1"/>
    <col min="3" max="3" width="9.42578125" style="3" customWidth="1"/>
    <col min="4" max="26"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row>
    <row r="3" spans="1:27" s="3" customFormat="1" x14ac:dyDescent="0.25">
      <c r="A3" s="4" t="s">
        <v>2</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row>
    <row r="4" spans="1:27" s="3" customFormat="1" x14ac:dyDescent="0.25">
      <c r="A4" s="5" t="s">
        <v>3</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row>
    <row r="5" spans="1:27" s="3" customFormat="1" x14ac:dyDescent="0.25">
      <c r="A5" s="5" t="s">
        <v>4</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row>
    <row r="6" spans="1:27" s="3" customFormat="1" x14ac:dyDescent="0.25">
      <c r="A6" s="5" t="s">
        <v>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row>
    <row r="7" spans="1:27" s="3" customFormat="1" x14ac:dyDescent="0.25">
      <c r="A7" s="5"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row>
    <row r="8" spans="1:27" s="3" customFormat="1" x14ac:dyDescent="0.25">
      <c r="A8" s="4" t="s">
        <v>7</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row>
    <row r="9" spans="1:27" s="3" customFormat="1" x14ac:dyDescent="0.25">
      <c r="A9" s="5" t="s">
        <v>8</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row>
    <row r="10" spans="1:27" s="3" customFormat="1" x14ac:dyDescent="0.25">
      <c r="A10" s="4" t="s">
        <v>9</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row>
    <row r="11" spans="1:27" s="3" customFormat="1" x14ac:dyDescent="0.25">
      <c r="A11" s="4" t="s">
        <v>10</v>
      </c>
      <c r="B11" s="3">
        <v>0</v>
      </c>
      <c r="C11" s="3">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row>
    <row r="12" spans="1:27" s="3" customFormat="1" x14ac:dyDescent="0.25">
      <c r="A12" s="4" t="s">
        <v>11</v>
      </c>
      <c r="B12" s="3">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row>
    <row r="13" spans="1:27" s="3" customFormat="1" x14ac:dyDescent="0.25">
      <c r="A13" s="4" t="s">
        <v>12</v>
      </c>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row>
    <row r="14" spans="1:27" s="3" customFormat="1" x14ac:dyDescent="0.25">
      <c r="A14" s="5" t="s">
        <v>13</v>
      </c>
      <c r="B14" s="3">
        <v>0.1</v>
      </c>
      <c r="C14" s="3">
        <v>0.1</v>
      </c>
      <c r="D14" s="3">
        <v>0.2</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row>
    <row r="15" spans="1:27" s="3" customFormat="1" x14ac:dyDescent="0.25">
      <c r="A15" s="4" t="s">
        <v>14</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row>
    <row r="16" spans="1:27" s="3" customFormat="1" x14ac:dyDescent="0.25">
      <c r="A16" s="4" t="s">
        <v>15</v>
      </c>
      <c r="B16" s="3">
        <v>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row>
    <row r="17" spans="1:27" s="3" customFormat="1" x14ac:dyDescent="0.25">
      <c r="A17" s="5" t="s">
        <v>16</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row>
    <row r="18" spans="1:27" s="3" customFormat="1" ht="15.75" customHeight="1" x14ac:dyDescent="0.25">
      <c r="A18" s="5" t="s">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row>
    <row r="19" spans="1:27" s="3" customFormat="1" x14ac:dyDescent="0.25">
      <c r="A19" s="4" t="s">
        <v>18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row>
    <row r="20" spans="1:27" s="3" customFormat="1" x14ac:dyDescent="0.25">
      <c r="A20" s="5" t="s">
        <v>19</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row>
    <row r="21" spans="1:27" s="3" customFormat="1" x14ac:dyDescent="0.25">
      <c r="A21" s="4" t="s">
        <v>20</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row>
    <row r="22" spans="1:27" s="3" customFormat="1" x14ac:dyDescent="0.25">
      <c r="A22" s="5" t="s">
        <v>21</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row>
    <row r="23" spans="1:27" s="3" customFormat="1" x14ac:dyDescent="0.25">
      <c r="A23" s="4" t="s">
        <v>22</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row>
    <row r="24" spans="1:27" s="3" customFormat="1" x14ac:dyDescent="0.25">
      <c r="A24" s="5" t="s">
        <v>23</v>
      </c>
      <c r="B24" s="3">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row>
    <row r="25" spans="1:27" s="3" customFormat="1" x14ac:dyDescent="0.25">
      <c r="A25" s="5" t="s">
        <v>24</v>
      </c>
      <c r="B25" s="3">
        <v>0</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row>
    <row r="26" spans="1:27" s="3" customFormat="1" x14ac:dyDescent="0.25">
      <c r="A26" s="5" t="s">
        <v>25</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row>
    <row r="27" spans="1:27" s="3" customFormat="1" x14ac:dyDescent="0.25">
      <c r="A27" s="4" t="s">
        <v>26</v>
      </c>
      <c r="B27" s="3">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row>
    <row r="28" spans="1:27" s="3" customFormat="1" x14ac:dyDescent="0.25">
      <c r="A28" s="4" t="s">
        <v>27</v>
      </c>
      <c r="B28" s="3">
        <v>0.09</v>
      </c>
      <c r="C28" s="3">
        <v>0.09</v>
      </c>
      <c r="D28" s="3">
        <v>0.09</v>
      </c>
      <c r="E28" s="3">
        <v>0.09</v>
      </c>
      <c r="F28" s="3">
        <v>0.09</v>
      </c>
      <c r="G28" s="3">
        <v>0.2</v>
      </c>
      <c r="H28" s="3">
        <v>0.2</v>
      </c>
      <c r="I28" s="3">
        <v>0.2</v>
      </c>
      <c r="J28" s="3">
        <v>0.2</v>
      </c>
      <c r="K28" s="3">
        <v>0.2</v>
      </c>
      <c r="L28" s="3">
        <v>0.2</v>
      </c>
      <c r="M28" s="3">
        <v>0.2</v>
      </c>
      <c r="N28" s="3">
        <v>0.2</v>
      </c>
      <c r="O28" s="3">
        <v>0.22</v>
      </c>
      <c r="P28" s="3">
        <v>0.22</v>
      </c>
      <c r="Q28" s="3">
        <v>0.22</v>
      </c>
      <c r="R28" s="3">
        <v>0.22</v>
      </c>
      <c r="S28" s="3">
        <v>0.22</v>
      </c>
      <c r="T28" s="3">
        <v>0.22</v>
      </c>
      <c r="U28" s="3">
        <v>0.22</v>
      </c>
      <c r="V28" s="3">
        <v>0.22</v>
      </c>
      <c r="W28" s="3">
        <v>0.22</v>
      </c>
      <c r="X28" s="3">
        <v>0.22</v>
      </c>
      <c r="Y28" s="3">
        <v>0.22</v>
      </c>
      <c r="Z28" s="3">
        <v>0.22</v>
      </c>
      <c r="AA28" s="3">
        <v>0.22</v>
      </c>
    </row>
    <row r="29" spans="1:27" s="3" customFormat="1" x14ac:dyDescent="0.25">
      <c r="A29" s="4" t="s">
        <v>28</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row>
    <row r="31" spans="1:27" x14ac:dyDescent="0.25">
      <c r="A31" s="4" t="s">
        <v>48</v>
      </c>
    </row>
    <row r="32" spans="1:27" ht="66" customHeight="1" x14ac:dyDescent="0.25">
      <c r="A32" s="122" t="s">
        <v>109</v>
      </c>
      <c r="B32" s="93"/>
      <c r="C32"/>
      <c r="D32"/>
      <c r="E32"/>
      <c r="F32"/>
      <c r="G32"/>
      <c r="H32"/>
      <c r="I32"/>
      <c r="J32"/>
      <c r="K32"/>
      <c r="L32"/>
      <c r="M32"/>
      <c r="N32"/>
      <c r="O32"/>
      <c r="P32"/>
      <c r="Q32"/>
      <c r="R32"/>
      <c r="S32"/>
      <c r="T32"/>
      <c r="U32"/>
      <c r="V32"/>
      <c r="W32"/>
      <c r="X32"/>
      <c r="Y32"/>
      <c r="Z32"/>
    </row>
    <row r="33" spans="1:26" x14ac:dyDescent="0.25">
      <c r="A33" s="1"/>
      <c r="B33"/>
      <c r="C33"/>
      <c r="D33"/>
      <c r="E33"/>
      <c r="F33"/>
      <c r="G33"/>
      <c r="H33"/>
      <c r="I33"/>
      <c r="J33"/>
      <c r="K33"/>
      <c r="L33"/>
      <c r="M33"/>
      <c r="N33"/>
      <c r="O33"/>
      <c r="P33"/>
      <c r="Q33"/>
      <c r="R33"/>
      <c r="S33"/>
      <c r="T33"/>
      <c r="U33"/>
      <c r="V33"/>
      <c r="W33"/>
      <c r="X33"/>
      <c r="Y33"/>
      <c r="Z33"/>
    </row>
    <row r="34" spans="1:26" x14ac:dyDescent="0.25">
      <c r="A34" s="1"/>
      <c r="B34"/>
      <c r="C34"/>
      <c r="D34"/>
      <c r="E34"/>
      <c r="F34"/>
      <c r="G34"/>
      <c r="H34"/>
      <c r="I34"/>
      <c r="J34"/>
      <c r="K34"/>
      <c r="L34"/>
      <c r="M34"/>
      <c r="N34"/>
      <c r="O34"/>
      <c r="P34"/>
      <c r="Q34"/>
      <c r="R34"/>
      <c r="S34"/>
      <c r="T34"/>
      <c r="U34"/>
      <c r="V34"/>
      <c r="W34"/>
      <c r="X34"/>
      <c r="Y34"/>
      <c r="Z34"/>
    </row>
    <row r="35" spans="1:26" x14ac:dyDescent="0.25">
      <c r="A35" s="1"/>
      <c r="B35"/>
      <c r="C35"/>
      <c r="D35"/>
      <c r="E35"/>
      <c r="F35"/>
      <c r="G35"/>
      <c r="H35"/>
      <c r="I35"/>
      <c r="J35"/>
      <c r="K35"/>
      <c r="L35"/>
      <c r="M35"/>
      <c r="N35"/>
      <c r="O35"/>
      <c r="P35"/>
      <c r="Q35"/>
      <c r="R35"/>
      <c r="S35"/>
      <c r="T35"/>
      <c r="U35"/>
      <c r="V35"/>
      <c r="W35"/>
      <c r="X35"/>
      <c r="Y35"/>
      <c r="Z35"/>
    </row>
    <row r="36" spans="1:26" x14ac:dyDescent="0.25">
      <c r="A36" s="1"/>
      <c r="B36"/>
      <c r="C36"/>
      <c r="D36"/>
      <c r="E36"/>
      <c r="F36"/>
      <c r="G36"/>
      <c r="H36"/>
      <c r="I36"/>
      <c r="J36"/>
      <c r="K36"/>
      <c r="L36"/>
      <c r="M36"/>
      <c r="N36"/>
      <c r="O36"/>
      <c r="P36"/>
      <c r="Q36"/>
      <c r="R36"/>
      <c r="S36"/>
      <c r="T36"/>
      <c r="U36"/>
      <c r="V36"/>
      <c r="W36"/>
      <c r="X36"/>
      <c r="Y36"/>
      <c r="Z36"/>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tabColor theme="7" tint="0.59999389629810485"/>
    <pageSetUpPr autoPageBreaks="0"/>
  </sheetPr>
  <dimension ref="A1:AA35"/>
  <sheetViews>
    <sheetView workbookViewId="0">
      <pane xSplit="1" topLeftCell="B1" activePane="topRight" state="frozen"/>
      <selection pane="topRight" activeCell="A48" sqref="A48"/>
    </sheetView>
  </sheetViews>
  <sheetFormatPr defaultColWidth="9.140625" defaultRowHeight="15" x14ac:dyDescent="0.25"/>
  <cols>
    <col min="1" max="1" width="23.5703125" customWidth="1"/>
    <col min="2" max="24"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3">
        <v>0.22</v>
      </c>
      <c r="C2" s="3">
        <v>0.22</v>
      </c>
      <c r="D2" s="3">
        <v>0.25</v>
      </c>
      <c r="E2" s="3">
        <v>0.25</v>
      </c>
      <c r="F2" s="3">
        <v>0.25</v>
      </c>
      <c r="G2" s="3">
        <v>0.25</v>
      </c>
      <c r="H2" s="3">
        <v>0.25</v>
      </c>
      <c r="I2" s="3">
        <v>0.25</v>
      </c>
      <c r="J2" s="3">
        <v>0.25</v>
      </c>
      <c r="K2" s="3">
        <v>0.25</v>
      </c>
      <c r="L2" s="3">
        <v>0.25</v>
      </c>
      <c r="M2" s="3">
        <v>0.25</v>
      </c>
      <c r="N2" s="3">
        <v>0.25</v>
      </c>
      <c r="O2" s="3">
        <v>0.25</v>
      </c>
      <c r="P2" s="3">
        <v>0.25</v>
      </c>
      <c r="Q2" s="3">
        <v>0.25</v>
      </c>
      <c r="R2" s="3">
        <v>0.25</v>
      </c>
      <c r="S2" s="3">
        <v>0.25</v>
      </c>
      <c r="T2" s="3">
        <v>0.25</v>
      </c>
      <c r="U2" s="3">
        <v>0.25</v>
      </c>
      <c r="V2" s="3">
        <v>0.25</v>
      </c>
      <c r="W2" s="3">
        <v>0.25</v>
      </c>
      <c r="X2" s="3">
        <v>0.25</v>
      </c>
      <c r="Y2" s="3">
        <v>0.25</v>
      </c>
      <c r="Z2" s="3">
        <v>0.25</v>
      </c>
      <c r="AA2" s="3">
        <v>0.25</v>
      </c>
    </row>
    <row r="3" spans="1:27" s="3" customFormat="1" x14ac:dyDescent="0.25">
      <c r="A3" s="4" t="s">
        <v>2</v>
      </c>
      <c r="B3" s="3">
        <v>0.13</v>
      </c>
      <c r="C3" s="3">
        <v>0.15</v>
      </c>
      <c r="D3" s="3">
        <v>0.15</v>
      </c>
      <c r="E3" s="3">
        <v>0.15</v>
      </c>
      <c r="F3" s="3">
        <v>0.15</v>
      </c>
      <c r="G3" s="3">
        <v>0.15</v>
      </c>
      <c r="H3" s="3">
        <v>0.15</v>
      </c>
      <c r="I3" s="3">
        <v>0.15</v>
      </c>
      <c r="J3" s="3">
        <v>0.15</v>
      </c>
      <c r="K3" s="3">
        <v>0.15</v>
      </c>
      <c r="L3" s="3">
        <v>0.15</v>
      </c>
      <c r="M3" s="3">
        <v>0.15</v>
      </c>
      <c r="N3" s="3">
        <v>0.15</v>
      </c>
      <c r="O3" s="3">
        <v>0.15</v>
      </c>
      <c r="P3" s="3">
        <v>0.15</v>
      </c>
      <c r="Q3" s="3">
        <v>0.15</v>
      </c>
      <c r="R3" s="3">
        <v>0.15</v>
      </c>
      <c r="S3" s="3">
        <v>0.21</v>
      </c>
      <c r="T3" s="3">
        <v>0.25</v>
      </c>
      <c r="U3" s="3">
        <v>0.25</v>
      </c>
      <c r="V3" s="3">
        <v>0.25</v>
      </c>
      <c r="W3" s="3">
        <v>0.27</v>
      </c>
      <c r="X3" s="3">
        <v>0.3</v>
      </c>
      <c r="Y3" s="3">
        <v>0.3</v>
      </c>
      <c r="Z3" s="3">
        <v>0.3</v>
      </c>
      <c r="AA3" s="3">
        <v>0.3</v>
      </c>
    </row>
    <row r="4" spans="1:27" s="3" customFormat="1" x14ac:dyDescent="0.25">
      <c r="A4" s="5" t="s">
        <v>3</v>
      </c>
      <c r="B4" s="3">
        <v>0.08</v>
      </c>
      <c r="C4" s="3">
        <v>0.08</v>
      </c>
      <c r="D4" s="3">
        <v>0.08</v>
      </c>
      <c r="E4" s="3">
        <v>0.08</v>
      </c>
      <c r="F4" s="3">
        <v>0.08</v>
      </c>
      <c r="G4" s="3">
        <v>0.08</v>
      </c>
      <c r="H4" s="3">
        <v>0.08</v>
      </c>
      <c r="I4" s="3">
        <v>0.08</v>
      </c>
      <c r="J4" s="3">
        <v>0.08</v>
      </c>
      <c r="K4" s="3">
        <v>0.08</v>
      </c>
      <c r="L4" s="3">
        <v>0.08</v>
      </c>
      <c r="M4" s="3">
        <v>0.08</v>
      </c>
      <c r="N4" s="3">
        <v>0.08</v>
      </c>
      <c r="O4" s="3">
        <v>0.08</v>
      </c>
      <c r="P4" s="3">
        <v>0.08</v>
      </c>
      <c r="Q4" s="3">
        <v>0.08</v>
      </c>
      <c r="R4" s="3">
        <v>0.08</v>
      </c>
      <c r="S4" s="3">
        <v>0.08</v>
      </c>
      <c r="T4" s="3">
        <v>0.08</v>
      </c>
      <c r="U4" s="3">
        <v>0.08</v>
      </c>
      <c r="V4" s="3">
        <v>0.08</v>
      </c>
      <c r="W4" s="3">
        <v>0.08</v>
      </c>
      <c r="X4" s="3">
        <v>0.08</v>
      </c>
      <c r="Y4" s="3">
        <v>0.08</v>
      </c>
      <c r="Z4" s="3">
        <v>0.08</v>
      </c>
      <c r="AA4" s="3">
        <v>0.08</v>
      </c>
    </row>
    <row r="5" spans="1:27" s="3" customFormat="1" x14ac:dyDescent="0.25">
      <c r="A5" s="5" t="s">
        <v>4</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0.12</v>
      </c>
      <c r="W5" s="3">
        <v>0.12</v>
      </c>
      <c r="X5" s="3">
        <v>0.12</v>
      </c>
      <c r="Y5" s="3">
        <v>0.12</v>
      </c>
      <c r="Z5" s="3">
        <v>0.12</v>
      </c>
      <c r="AA5" s="3">
        <v>0.12</v>
      </c>
    </row>
    <row r="6" spans="1:27" s="3" customFormat="1" x14ac:dyDescent="0.25">
      <c r="A6" s="5" t="s">
        <v>5</v>
      </c>
      <c r="B6" s="3">
        <v>0.03</v>
      </c>
      <c r="C6" s="3">
        <v>0.03</v>
      </c>
      <c r="D6" s="3">
        <v>0.03</v>
      </c>
      <c r="E6" s="152">
        <v>3.5999999999999997E-2</v>
      </c>
      <c r="F6" s="3">
        <v>0.04</v>
      </c>
      <c r="G6" s="152">
        <v>3.7499999999999999E-2</v>
      </c>
      <c r="H6" s="3">
        <v>0.03</v>
      </c>
      <c r="I6" s="3">
        <v>0.03</v>
      </c>
      <c r="J6" s="3">
        <v>0.1</v>
      </c>
      <c r="K6" s="3">
        <v>0.1</v>
      </c>
      <c r="L6" s="3">
        <v>0.1</v>
      </c>
      <c r="M6" s="3">
        <v>0.1</v>
      </c>
      <c r="N6" s="3">
        <v>0.1</v>
      </c>
      <c r="O6" s="3">
        <v>0.1</v>
      </c>
      <c r="P6" s="3">
        <v>0.1</v>
      </c>
      <c r="Q6" s="3">
        <v>0.1</v>
      </c>
      <c r="R6" s="152">
        <v>0.13300000000000001</v>
      </c>
      <c r="S6" s="3">
        <v>0.15</v>
      </c>
      <c r="T6" s="36">
        <v>0.2</v>
      </c>
      <c r="U6" s="3">
        <v>0.3</v>
      </c>
      <c r="V6" s="3">
        <v>0.3</v>
      </c>
      <c r="W6" s="3">
        <v>0.3</v>
      </c>
      <c r="X6" s="3">
        <v>0.3</v>
      </c>
      <c r="Y6" s="3">
        <v>0.3</v>
      </c>
      <c r="Z6" s="3">
        <v>0.3</v>
      </c>
      <c r="AA6" s="3">
        <v>0.3</v>
      </c>
    </row>
    <row r="7" spans="1:27" s="3" customFormat="1" x14ac:dyDescent="0.25">
      <c r="A7" s="5" t="s">
        <v>6</v>
      </c>
      <c r="B7" s="3">
        <v>0.43</v>
      </c>
      <c r="C7" s="3">
        <v>0.4</v>
      </c>
      <c r="D7" s="3">
        <v>0.4</v>
      </c>
      <c r="E7" s="3">
        <v>0.4</v>
      </c>
      <c r="F7" s="3">
        <v>0.4</v>
      </c>
      <c r="G7" s="3">
        <v>0.32</v>
      </c>
      <c r="H7" s="3">
        <v>0.32</v>
      </c>
      <c r="I7" s="3">
        <v>0.32</v>
      </c>
      <c r="J7" s="3">
        <v>0.32</v>
      </c>
      <c r="K7" s="3">
        <v>0.32</v>
      </c>
      <c r="L7" s="3">
        <v>0.32</v>
      </c>
      <c r="M7" s="3">
        <v>0.32</v>
      </c>
      <c r="N7" s="3">
        <v>0.32</v>
      </c>
      <c r="O7" s="3">
        <v>0.15</v>
      </c>
      <c r="P7" s="3">
        <v>0.15</v>
      </c>
      <c r="Q7" s="3">
        <v>0.15</v>
      </c>
      <c r="R7" s="3">
        <v>0.15</v>
      </c>
      <c r="S7" s="3">
        <v>0.15</v>
      </c>
      <c r="T7" s="3">
        <v>0.15</v>
      </c>
      <c r="U7" s="3">
        <v>0.15</v>
      </c>
      <c r="V7" s="3">
        <v>0.15</v>
      </c>
      <c r="W7" s="3">
        <v>0.15</v>
      </c>
      <c r="X7" s="3">
        <v>0.15</v>
      </c>
      <c r="Y7" s="3">
        <v>0.15</v>
      </c>
      <c r="Z7" s="3">
        <v>0.15</v>
      </c>
      <c r="AA7" s="3">
        <v>0.15</v>
      </c>
    </row>
    <row r="8" spans="1:27" s="3" customFormat="1" x14ac:dyDescent="0.25">
      <c r="A8" s="4" t="s">
        <v>7</v>
      </c>
      <c r="B8" s="142">
        <v>0.61750000000000005</v>
      </c>
      <c r="C8" s="142">
        <v>0.62090000000000001</v>
      </c>
      <c r="D8" s="142">
        <v>0.627</v>
      </c>
      <c r="E8" s="142">
        <v>0.60699999999999998</v>
      </c>
      <c r="F8" s="142">
        <v>0.58709999999999996</v>
      </c>
      <c r="G8" s="142">
        <v>0.59719999999999995</v>
      </c>
      <c r="H8" s="142">
        <v>0.59730000000000005</v>
      </c>
      <c r="I8" s="142">
        <v>0.59740000000000004</v>
      </c>
      <c r="J8" s="142">
        <v>0.59730000000000005</v>
      </c>
      <c r="K8" s="142">
        <v>0.59730000000000005</v>
      </c>
      <c r="L8" s="142">
        <v>0.59740000000000004</v>
      </c>
      <c r="M8" s="142">
        <v>0.59740000000000004</v>
      </c>
      <c r="N8" s="142">
        <v>0.59730000000000005</v>
      </c>
      <c r="O8" s="142">
        <v>0.59730000000000005</v>
      </c>
      <c r="P8" s="142">
        <v>0.59589999999999999</v>
      </c>
      <c r="Q8" s="142">
        <v>0.50239999999999996</v>
      </c>
      <c r="R8" s="142">
        <v>0.4824</v>
      </c>
      <c r="S8" s="142">
        <v>0.46229999999999999</v>
      </c>
      <c r="T8" s="142">
        <v>0.44219999999999998</v>
      </c>
      <c r="U8" s="142">
        <v>0.42720000000000002</v>
      </c>
      <c r="V8" s="142">
        <v>0.42709999999999998</v>
      </c>
      <c r="W8" s="142">
        <v>0.42699999999999999</v>
      </c>
      <c r="X8" s="142">
        <v>0.4269</v>
      </c>
      <c r="Y8" s="142">
        <v>0.42</v>
      </c>
      <c r="Z8" s="142">
        <v>0.42</v>
      </c>
      <c r="AA8" s="142">
        <v>0.42</v>
      </c>
    </row>
    <row r="9" spans="1:27" s="3" customFormat="1" x14ac:dyDescent="0.25">
      <c r="A9" s="5" t="s">
        <v>8</v>
      </c>
      <c r="B9" s="3">
        <v>0.1</v>
      </c>
      <c r="C9" s="3">
        <v>0.26</v>
      </c>
      <c r="D9" s="3">
        <v>0.26</v>
      </c>
      <c r="E9" s="3">
        <v>0.26</v>
      </c>
      <c r="F9" s="3">
        <v>0.26</v>
      </c>
      <c r="G9" s="3">
        <v>0.26</v>
      </c>
      <c r="H9" s="3">
        <v>0.26</v>
      </c>
      <c r="I9" s="3">
        <v>0.26</v>
      </c>
      <c r="J9" s="3">
        <v>0.26</v>
      </c>
      <c r="K9" s="3">
        <v>0.26</v>
      </c>
      <c r="L9" s="3">
        <v>0.24</v>
      </c>
      <c r="M9" s="3">
        <v>0.23</v>
      </c>
      <c r="N9" s="3">
        <v>0.22</v>
      </c>
      <c r="O9" s="3">
        <v>0.21</v>
      </c>
      <c r="P9" s="3">
        <v>0.21</v>
      </c>
      <c r="Q9" s="3">
        <v>0.21</v>
      </c>
      <c r="R9" s="3">
        <v>0.21</v>
      </c>
      <c r="S9" s="3">
        <v>0.21</v>
      </c>
      <c r="T9" s="3">
        <v>0.21</v>
      </c>
      <c r="U9" s="3">
        <v>0.21</v>
      </c>
      <c r="V9" s="3">
        <v>0.2</v>
      </c>
      <c r="W9" s="3">
        <v>0.2</v>
      </c>
      <c r="X9" s="3">
        <v>0.2</v>
      </c>
      <c r="Y9" s="3">
        <v>0.2</v>
      </c>
      <c r="Z9" s="3">
        <v>0.2</v>
      </c>
      <c r="AA9" s="3">
        <v>0.2</v>
      </c>
    </row>
    <row r="10" spans="1:27" s="3" customFormat="1" x14ac:dyDescent="0.25">
      <c r="A10" s="4" t="s">
        <v>9</v>
      </c>
      <c r="B10" s="3">
        <v>0.25</v>
      </c>
      <c r="C10" s="3">
        <v>0.28000000000000003</v>
      </c>
      <c r="D10" s="3">
        <v>0.28000000000000003</v>
      </c>
      <c r="E10" s="3">
        <v>0.28000000000000003</v>
      </c>
      <c r="F10" s="3">
        <v>0.28000000000000003</v>
      </c>
      <c r="G10" s="3">
        <v>0.28999999999999998</v>
      </c>
      <c r="H10" s="3">
        <v>0.28999999999999998</v>
      </c>
      <c r="I10" s="3">
        <v>0.28999999999999998</v>
      </c>
      <c r="J10" s="3">
        <v>0.28999999999999998</v>
      </c>
      <c r="K10" s="3">
        <v>0.28999999999999998</v>
      </c>
      <c r="L10" s="3">
        <v>0.28000000000000003</v>
      </c>
      <c r="M10" s="3">
        <v>0.28000000000000003</v>
      </c>
      <c r="N10" s="3">
        <v>0.28000000000000003</v>
      </c>
      <c r="O10" s="3">
        <v>0.28000000000000003</v>
      </c>
      <c r="P10" s="3">
        <v>0.28000000000000003</v>
      </c>
      <c r="Q10" s="3">
        <v>0.28000000000000003</v>
      </c>
      <c r="R10" s="3">
        <v>0.28000000000000003</v>
      </c>
      <c r="S10" s="3">
        <v>0.3</v>
      </c>
      <c r="T10" s="3">
        <v>0.3</v>
      </c>
      <c r="U10" s="3">
        <v>0.3</v>
      </c>
      <c r="V10" s="3">
        <v>0.3</v>
      </c>
      <c r="W10" s="3">
        <v>0.3</v>
      </c>
      <c r="X10" s="3">
        <v>0.3</v>
      </c>
      <c r="Y10" s="3">
        <v>0.3</v>
      </c>
      <c r="Z10" s="3">
        <v>0.3</v>
      </c>
      <c r="AA10" s="3">
        <v>0.3</v>
      </c>
    </row>
    <row r="11" spans="1:27" s="3" customFormat="1" x14ac:dyDescent="0.25">
      <c r="A11" s="4" t="s">
        <v>10</v>
      </c>
      <c r="B11" s="3">
        <v>0.15</v>
      </c>
      <c r="C11" s="3">
        <v>0.15</v>
      </c>
      <c r="D11" s="3">
        <v>0.15</v>
      </c>
      <c r="E11" s="3">
        <v>0.15</v>
      </c>
      <c r="F11" s="3">
        <v>0.15</v>
      </c>
      <c r="G11" s="3">
        <v>0.15</v>
      </c>
      <c r="H11" s="3">
        <v>0.15</v>
      </c>
      <c r="I11" s="3">
        <v>0.15</v>
      </c>
      <c r="J11" s="3">
        <v>0.15</v>
      </c>
      <c r="K11" s="3">
        <v>0.16</v>
      </c>
      <c r="L11" s="3">
        <v>0.16</v>
      </c>
      <c r="M11" s="3">
        <v>0.16</v>
      </c>
      <c r="N11" s="3">
        <v>0.16</v>
      </c>
      <c r="O11" s="3">
        <v>0.18</v>
      </c>
      <c r="P11" s="3">
        <v>0.18</v>
      </c>
      <c r="Q11" s="3">
        <v>0.18</v>
      </c>
      <c r="R11" s="3">
        <v>0.19</v>
      </c>
      <c r="S11" s="3">
        <v>0.24</v>
      </c>
      <c r="T11" s="3">
        <v>0.24</v>
      </c>
      <c r="U11" s="3">
        <v>0.24</v>
      </c>
      <c r="V11" s="3">
        <v>0.24</v>
      </c>
      <c r="W11" s="3">
        <v>0.24</v>
      </c>
      <c r="X11" s="3">
        <v>0.24</v>
      </c>
      <c r="Y11" s="3">
        <v>0.3</v>
      </c>
      <c r="Z11" s="3">
        <v>0.3</v>
      </c>
      <c r="AA11" s="3">
        <v>0.3</v>
      </c>
    </row>
    <row r="12" spans="1:27" s="3" customFormat="1" x14ac:dyDescent="0.25">
      <c r="A12" s="4" t="s">
        <v>11</v>
      </c>
      <c r="B12" s="142">
        <v>0.56974999999999998</v>
      </c>
      <c r="C12" s="142">
        <v>0.56974999999999998</v>
      </c>
      <c r="D12" s="142">
        <v>0.56974999999999998</v>
      </c>
      <c r="E12" s="142">
        <v>0.55920000000000003</v>
      </c>
      <c r="F12" s="142">
        <v>0.55920000000000003</v>
      </c>
      <c r="G12" s="142">
        <v>0.53810000000000002</v>
      </c>
      <c r="H12" s="142">
        <v>0.51170000000000004</v>
      </c>
      <c r="I12" s="142">
        <v>0.51170000000000004</v>
      </c>
      <c r="J12" s="142">
        <v>0.51700000000000002</v>
      </c>
      <c r="K12" s="142">
        <v>0.4748</v>
      </c>
      <c r="L12" s="142">
        <v>0.44309999999999999</v>
      </c>
      <c r="M12" s="142">
        <v>0.44309999999999999</v>
      </c>
      <c r="N12" s="142">
        <v>0.4748</v>
      </c>
      <c r="O12" s="142">
        <v>0.4748</v>
      </c>
      <c r="P12" s="142">
        <v>0.26379999999999998</v>
      </c>
      <c r="Q12" s="142">
        <v>0.26379999999999998</v>
      </c>
      <c r="R12" s="142">
        <v>0.26379999999999998</v>
      </c>
      <c r="S12" s="142">
        <v>0.26379999999999998</v>
      </c>
      <c r="T12" s="142">
        <v>0.26379999999999998</v>
      </c>
      <c r="U12" s="142">
        <v>0.26379999999999998</v>
      </c>
      <c r="V12" s="142">
        <v>0.26379999999999998</v>
      </c>
      <c r="W12" s="142">
        <v>0.26379999999999998</v>
      </c>
      <c r="X12" s="142">
        <v>0.26379999999999998</v>
      </c>
      <c r="Y12" s="142">
        <v>0.26374999999999998</v>
      </c>
      <c r="Z12" s="142">
        <v>0.26374999999999998</v>
      </c>
      <c r="AA12" s="142">
        <v>0.26374999999999998</v>
      </c>
    </row>
    <row r="13" spans="1:27" s="3" customFormat="1" x14ac:dyDescent="0.25">
      <c r="A13" s="4" t="s">
        <v>12</v>
      </c>
      <c r="B13" s="3">
        <v>0.15</v>
      </c>
      <c r="C13" s="3">
        <v>0.15</v>
      </c>
      <c r="D13" s="3">
        <v>0.15</v>
      </c>
      <c r="E13" s="3">
        <v>0.15</v>
      </c>
      <c r="F13" s="3">
        <v>0.15</v>
      </c>
      <c r="G13" s="3">
        <v>0.15</v>
      </c>
      <c r="H13" s="3">
        <v>0.15</v>
      </c>
      <c r="I13" s="3">
        <v>0.15</v>
      </c>
      <c r="J13" s="3">
        <v>0.15</v>
      </c>
      <c r="K13" s="3">
        <v>0.15</v>
      </c>
      <c r="L13" s="3">
        <v>0.1</v>
      </c>
      <c r="M13" s="3">
        <v>0.1</v>
      </c>
      <c r="N13" s="3">
        <v>0.1</v>
      </c>
      <c r="O13" s="3">
        <v>0.1</v>
      </c>
      <c r="P13" s="3">
        <v>0.1</v>
      </c>
      <c r="Q13" s="3">
        <v>0.1</v>
      </c>
      <c r="R13" s="3">
        <v>0.1</v>
      </c>
      <c r="S13" s="3">
        <v>0.1</v>
      </c>
      <c r="T13" s="3">
        <v>0.15</v>
      </c>
      <c r="U13" s="3">
        <v>0.15</v>
      </c>
      <c r="V13" s="3">
        <v>0.15</v>
      </c>
      <c r="W13" s="3">
        <v>0.15</v>
      </c>
      <c r="X13" s="3">
        <v>0.15</v>
      </c>
      <c r="Y13" s="3">
        <v>0.15</v>
      </c>
      <c r="Z13" s="3">
        <v>0.15</v>
      </c>
      <c r="AA13" s="3">
        <v>0.15</v>
      </c>
    </row>
    <row r="14" spans="1:27" s="3" customFormat="1" x14ac:dyDescent="0.25">
      <c r="A14" s="5" t="s">
        <v>13</v>
      </c>
      <c r="B14" s="3">
        <v>0</v>
      </c>
      <c r="C14" s="3">
        <v>0</v>
      </c>
      <c r="D14" s="3">
        <v>0</v>
      </c>
      <c r="E14" s="3">
        <v>0</v>
      </c>
      <c r="F14" s="3">
        <v>0</v>
      </c>
      <c r="G14" s="3">
        <v>0</v>
      </c>
      <c r="H14" s="3">
        <v>0</v>
      </c>
      <c r="I14" s="3">
        <v>0</v>
      </c>
      <c r="J14" s="3">
        <v>0</v>
      </c>
      <c r="K14" s="3">
        <v>0</v>
      </c>
      <c r="L14" s="3">
        <v>0</v>
      </c>
      <c r="M14" s="152">
        <v>0.13300000000000001</v>
      </c>
      <c r="N14" s="3">
        <v>0.2</v>
      </c>
      <c r="O14" s="3">
        <v>0.2</v>
      </c>
      <c r="P14" s="3">
        <v>0.2</v>
      </c>
      <c r="Q14" s="3">
        <v>0.2</v>
      </c>
      <c r="R14" s="3">
        <v>0.16</v>
      </c>
      <c r="S14" s="3">
        <v>0.16</v>
      </c>
      <c r="T14" s="3">
        <v>0.16</v>
      </c>
      <c r="U14" s="3">
        <v>0.16</v>
      </c>
      <c r="V14" s="3">
        <v>0.16</v>
      </c>
      <c r="W14" s="3">
        <v>0.15</v>
      </c>
      <c r="X14" s="3">
        <v>0.15</v>
      </c>
      <c r="Y14" s="3">
        <v>0.15</v>
      </c>
      <c r="Z14" s="3">
        <v>0.15</v>
      </c>
      <c r="AA14" s="3">
        <v>0.15</v>
      </c>
    </row>
    <row r="15" spans="1:27" s="3" customFormat="1" x14ac:dyDescent="0.25">
      <c r="A15" s="4" t="s">
        <v>14</v>
      </c>
      <c r="B15" s="3">
        <v>0.27</v>
      </c>
      <c r="C15" s="3">
        <v>0.27</v>
      </c>
      <c r="D15" s="3">
        <v>0.27</v>
      </c>
      <c r="E15" s="3">
        <v>0.26</v>
      </c>
      <c r="F15" s="3">
        <v>0.24</v>
      </c>
      <c r="G15" s="3">
        <v>0.22</v>
      </c>
      <c r="H15" s="3">
        <v>0.2</v>
      </c>
      <c r="I15" s="3">
        <v>0.2</v>
      </c>
      <c r="J15" s="3">
        <v>0.2</v>
      </c>
      <c r="K15" s="3">
        <v>0.2</v>
      </c>
      <c r="L15" s="3">
        <v>0.2</v>
      </c>
      <c r="M15" s="3">
        <v>0.2</v>
      </c>
      <c r="N15" s="3">
        <v>0.2</v>
      </c>
      <c r="O15" s="3">
        <v>0.2</v>
      </c>
      <c r="P15" s="3">
        <v>0.23</v>
      </c>
      <c r="Q15" s="3">
        <v>0.25</v>
      </c>
      <c r="R15" s="3">
        <v>0.27</v>
      </c>
      <c r="S15" s="3">
        <v>0.3</v>
      </c>
      <c r="T15" s="3">
        <v>0.33</v>
      </c>
      <c r="U15" s="3">
        <v>0.41</v>
      </c>
      <c r="V15" s="3">
        <v>0.41</v>
      </c>
      <c r="W15" s="3">
        <v>0.41</v>
      </c>
      <c r="X15" s="3">
        <v>0.39</v>
      </c>
      <c r="Y15" s="3">
        <v>0.37</v>
      </c>
      <c r="Z15" s="3">
        <v>0.35</v>
      </c>
      <c r="AA15" s="3">
        <v>0.33</v>
      </c>
    </row>
    <row r="16" spans="1:27" s="3" customFormat="1" x14ac:dyDescent="0.25">
      <c r="A16" s="4" t="s">
        <v>15</v>
      </c>
      <c r="B16" s="3">
        <v>0.3</v>
      </c>
      <c r="C16" s="3">
        <v>0.27</v>
      </c>
      <c r="D16" s="3">
        <v>0.27</v>
      </c>
      <c r="E16" s="3">
        <v>0.27</v>
      </c>
      <c r="F16" s="3">
        <v>0.27</v>
      </c>
      <c r="G16" s="3">
        <v>0.27</v>
      </c>
      <c r="H16" s="3">
        <v>0.27</v>
      </c>
      <c r="I16" s="3">
        <v>0.27</v>
      </c>
      <c r="J16" s="3">
        <v>0.27</v>
      </c>
      <c r="K16" s="3">
        <v>0.27</v>
      </c>
      <c r="L16" s="3">
        <v>0.27</v>
      </c>
      <c r="M16" s="3">
        <v>0.27</v>
      </c>
      <c r="N16" s="3">
        <v>0.27</v>
      </c>
      <c r="O16" s="3">
        <v>0.27</v>
      </c>
      <c r="P16" s="3">
        <v>0.27</v>
      </c>
      <c r="Q16" s="3">
        <v>0.27</v>
      </c>
      <c r="R16" s="3">
        <v>0.27</v>
      </c>
      <c r="S16" s="3">
        <v>0.2</v>
      </c>
      <c r="T16" s="3">
        <v>0.2</v>
      </c>
      <c r="U16" s="3">
        <v>0.26</v>
      </c>
      <c r="V16" s="3">
        <v>0.26</v>
      </c>
      <c r="W16" s="3">
        <v>0.26</v>
      </c>
      <c r="X16" s="3">
        <v>0.26</v>
      </c>
      <c r="Y16" s="3">
        <v>0.26</v>
      </c>
      <c r="Z16" s="3">
        <v>0.26</v>
      </c>
      <c r="AA16" s="3">
        <v>0.26</v>
      </c>
    </row>
    <row r="17" spans="1:27" s="3" customFormat="1" x14ac:dyDescent="0.25">
      <c r="A17" s="5" t="s">
        <v>16</v>
      </c>
      <c r="B17" s="3">
        <v>0</v>
      </c>
      <c r="C17" s="3">
        <v>0</v>
      </c>
      <c r="D17" s="3">
        <v>0</v>
      </c>
      <c r="E17" s="3">
        <v>0</v>
      </c>
      <c r="F17" s="3">
        <v>0</v>
      </c>
      <c r="G17" s="3">
        <v>0</v>
      </c>
      <c r="H17" s="3">
        <v>0</v>
      </c>
      <c r="I17" s="3">
        <v>0</v>
      </c>
      <c r="J17" s="3">
        <v>0</v>
      </c>
      <c r="K17" s="3">
        <v>0</v>
      </c>
      <c r="L17" s="3">
        <v>0</v>
      </c>
      <c r="M17" s="3">
        <v>0</v>
      </c>
      <c r="N17" s="3">
        <v>0</v>
      </c>
      <c r="O17" s="3">
        <v>0</v>
      </c>
      <c r="P17" s="3">
        <v>0</v>
      </c>
      <c r="Q17" s="3">
        <v>0.1</v>
      </c>
      <c r="R17" s="3">
        <v>0.1</v>
      </c>
      <c r="S17" s="3">
        <v>0.1</v>
      </c>
      <c r="T17" s="3">
        <v>0.1</v>
      </c>
      <c r="U17" s="3">
        <v>0.1</v>
      </c>
      <c r="V17" s="3">
        <v>0.1</v>
      </c>
      <c r="W17" s="3">
        <v>0.1</v>
      </c>
      <c r="X17" s="3">
        <v>0.1</v>
      </c>
      <c r="Y17" s="3">
        <v>0.2</v>
      </c>
      <c r="Z17" s="3">
        <v>0.2</v>
      </c>
      <c r="AA17" s="3">
        <v>0.2</v>
      </c>
    </row>
    <row r="18" spans="1:27" s="3" customFormat="1" ht="15.75" customHeight="1" x14ac:dyDescent="0.25">
      <c r="A18" s="5" t="s">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0.15</v>
      </c>
      <c r="V18" s="3">
        <v>0.15</v>
      </c>
      <c r="W18" s="3">
        <v>0.15</v>
      </c>
      <c r="X18" s="3">
        <v>0.15</v>
      </c>
      <c r="Y18" s="3">
        <v>0.15</v>
      </c>
      <c r="Z18" s="3">
        <v>0.15</v>
      </c>
      <c r="AA18" s="3">
        <v>0.15</v>
      </c>
    </row>
    <row r="19" spans="1:27" s="3" customFormat="1" x14ac:dyDescent="0.25">
      <c r="A19" s="4" t="s">
        <v>18</v>
      </c>
      <c r="B19" s="3">
        <v>0.5</v>
      </c>
      <c r="C19" s="3">
        <v>0.5</v>
      </c>
      <c r="D19" s="3">
        <v>0.5</v>
      </c>
      <c r="E19" s="142">
        <v>0.47149999999999997</v>
      </c>
      <c r="F19" s="142">
        <v>0.47149999999999997</v>
      </c>
      <c r="G19" s="142">
        <v>0.47149999999999997</v>
      </c>
      <c r="H19" s="142">
        <v>0.43049999999999999</v>
      </c>
      <c r="I19" s="142">
        <v>0.38950000000000001</v>
      </c>
      <c r="J19" s="142">
        <v>0.38950000000000001</v>
      </c>
      <c r="K19" s="142">
        <v>0.38950000000000001</v>
      </c>
      <c r="L19" s="142">
        <v>0.38950000000000001</v>
      </c>
      <c r="M19" s="3">
        <v>0.1</v>
      </c>
      <c r="N19" s="3">
        <v>0.1</v>
      </c>
      <c r="O19" s="3">
        <v>0.1</v>
      </c>
      <c r="P19" s="3">
        <v>0.1</v>
      </c>
      <c r="Q19" s="3">
        <v>0.1</v>
      </c>
      <c r="R19" s="3">
        <v>0.1</v>
      </c>
      <c r="S19" s="3">
        <v>0.1</v>
      </c>
      <c r="T19" s="3">
        <v>0.1</v>
      </c>
      <c r="U19" s="3">
        <v>0.1</v>
      </c>
      <c r="V19" s="3">
        <v>0.1</v>
      </c>
      <c r="W19" s="3">
        <v>0.1</v>
      </c>
      <c r="X19" s="3">
        <v>0.2</v>
      </c>
      <c r="Y19" s="3">
        <v>0.2</v>
      </c>
      <c r="Z19" s="3">
        <v>0.2</v>
      </c>
      <c r="AA19" s="3">
        <v>0.2</v>
      </c>
    </row>
    <row r="20" spans="1:27" s="3" customFormat="1" x14ac:dyDescent="0.25">
      <c r="A20" s="5" t="s">
        <v>19</v>
      </c>
      <c r="B20" s="3">
        <v>0.15</v>
      </c>
      <c r="C20" s="3">
        <v>0.15</v>
      </c>
      <c r="D20" s="3">
        <v>0.15</v>
      </c>
      <c r="E20" s="3">
        <v>0.15</v>
      </c>
      <c r="F20" s="3">
        <v>0.15</v>
      </c>
      <c r="G20" s="3">
        <v>0.15</v>
      </c>
      <c r="H20" s="3">
        <v>0.15</v>
      </c>
      <c r="I20" s="3">
        <v>0.15</v>
      </c>
      <c r="J20" s="3">
        <v>0.15</v>
      </c>
      <c r="K20" s="3">
        <v>0.15</v>
      </c>
      <c r="L20" s="3">
        <v>0.15</v>
      </c>
      <c r="M20" s="3">
        <v>0.15</v>
      </c>
      <c r="N20" s="3">
        <v>0.15</v>
      </c>
      <c r="O20" s="3">
        <v>0.15</v>
      </c>
      <c r="P20" s="3">
        <v>0.15</v>
      </c>
      <c r="Q20" s="3">
        <v>0.15</v>
      </c>
      <c r="R20" s="3">
        <v>0.15</v>
      </c>
      <c r="S20" s="3">
        <v>0.15</v>
      </c>
      <c r="T20" s="3">
        <v>0.15</v>
      </c>
      <c r="U20" s="3">
        <v>0.15</v>
      </c>
      <c r="V20" s="3">
        <v>0.15</v>
      </c>
      <c r="W20" s="3">
        <v>0.15</v>
      </c>
      <c r="X20" s="3">
        <v>0.15</v>
      </c>
      <c r="Y20" s="3">
        <v>0.15</v>
      </c>
      <c r="Z20" s="3">
        <v>0.15</v>
      </c>
      <c r="AA20" s="3">
        <v>0.15</v>
      </c>
    </row>
    <row r="21" spans="1:27" s="3" customFormat="1" x14ac:dyDescent="0.25">
      <c r="A21" s="4" t="s">
        <v>20</v>
      </c>
      <c r="B21" s="3">
        <v>0.6</v>
      </c>
      <c r="C21" s="3">
        <v>0.6</v>
      </c>
      <c r="D21" s="3">
        <v>0.6</v>
      </c>
      <c r="E21" s="3">
        <v>0.6</v>
      </c>
      <c r="F21" s="3">
        <v>0.6</v>
      </c>
      <c r="G21" s="3">
        <v>0.6</v>
      </c>
      <c r="H21" s="73">
        <v>1.2E-2</v>
      </c>
      <c r="I21" s="73">
        <v>1.2E-2</v>
      </c>
      <c r="J21" s="73">
        <v>1.2E-2</v>
      </c>
      <c r="K21" s="73">
        <v>1.2E-2</v>
      </c>
      <c r="L21" s="73">
        <v>1.2E-2</v>
      </c>
      <c r="M21" s="73">
        <v>1.2E-2</v>
      </c>
      <c r="N21" s="73">
        <v>1.2E-2</v>
      </c>
      <c r="O21" s="73">
        <v>1.2E-2</v>
      </c>
      <c r="P21" s="73">
        <v>1.2E-2</v>
      </c>
      <c r="Q21" s="73">
        <v>1.2E-2</v>
      </c>
      <c r="R21" s="73">
        <v>1.2E-2</v>
      </c>
      <c r="S21" s="73">
        <v>1.2E-2</v>
      </c>
      <c r="T21" s="73">
        <v>1.2E-2</v>
      </c>
      <c r="U21" s="73">
        <v>1.2E-2</v>
      </c>
      <c r="V21" s="73">
        <v>1.2E-2</v>
      </c>
      <c r="W21" s="73">
        <v>1.2E-2</v>
      </c>
      <c r="X21" s="73">
        <v>1.6140000000000002E-2</v>
      </c>
      <c r="Y21" s="73">
        <v>1.6140000000000002E-2</v>
      </c>
      <c r="Z21" s="73">
        <v>1.6799999999999999E-2</v>
      </c>
      <c r="AA21" s="73">
        <v>1.5990000000000001E-2</v>
      </c>
    </row>
    <row r="22" spans="1:27" s="3" customFormat="1" x14ac:dyDescent="0.25">
      <c r="A22" s="5" t="s">
        <v>21</v>
      </c>
      <c r="B22" s="3">
        <v>0</v>
      </c>
      <c r="C22" s="3">
        <v>0</v>
      </c>
      <c r="D22" s="3">
        <v>0</v>
      </c>
      <c r="E22" s="3">
        <v>0</v>
      </c>
      <c r="F22" s="3">
        <v>0</v>
      </c>
      <c r="G22" s="3">
        <v>0</v>
      </c>
      <c r="H22" s="3">
        <v>0</v>
      </c>
      <c r="I22" s="3">
        <v>0.2</v>
      </c>
      <c r="J22" s="3">
        <v>0.2</v>
      </c>
      <c r="K22" s="3">
        <v>0.19</v>
      </c>
      <c r="L22" s="3">
        <v>0.19</v>
      </c>
      <c r="M22" s="3">
        <v>0.19</v>
      </c>
      <c r="N22" s="3">
        <v>0.19</v>
      </c>
      <c r="O22" s="3">
        <v>0.19</v>
      </c>
      <c r="P22" s="3">
        <v>0.19</v>
      </c>
      <c r="Q22" s="3">
        <v>0.19</v>
      </c>
      <c r="R22" s="3">
        <v>0.19</v>
      </c>
      <c r="S22" s="3">
        <v>0.19</v>
      </c>
      <c r="T22" s="3">
        <v>0.19</v>
      </c>
      <c r="U22" s="3">
        <v>0.19</v>
      </c>
      <c r="V22" s="3">
        <v>0.19</v>
      </c>
      <c r="W22" s="3">
        <v>0.19</v>
      </c>
      <c r="X22" s="3">
        <v>0.19</v>
      </c>
      <c r="Y22" s="3">
        <v>0.19</v>
      </c>
      <c r="Z22" s="3">
        <v>0.19</v>
      </c>
      <c r="AA22" s="3">
        <v>0.19</v>
      </c>
    </row>
    <row r="23" spans="1:27" s="3" customFormat="1" x14ac:dyDescent="0.25">
      <c r="A23" s="4" t="s">
        <v>22</v>
      </c>
      <c r="B23" s="3">
        <v>0.2</v>
      </c>
      <c r="C23" s="3">
        <v>0.2</v>
      </c>
      <c r="D23" s="3">
        <v>0.2</v>
      </c>
      <c r="E23" s="3">
        <v>0.2</v>
      </c>
      <c r="F23" s="3">
        <v>0.2</v>
      </c>
      <c r="G23" s="3">
        <v>0.2</v>
      </c>
      <c r="H23" s="3">
        <v>0.2</v>
      </c>
      <c r="I23" s="3">
        <v>0.2</v>
      </c>
      <c r="J23" s="3">
        <v>0.2</v>
      </c>
      <c r="K23" s="3">
        <v>0.2</v>
      </c>
      <c r="L23" s="3">
        <v>0.2</v>
      </c>
      <c r="M23" s="3">
        <v>0.2</v>
      </c>
      <c r="N23" s="3">
        <v>0.2</v>
      </c>
      <c r="O23" s="3">
        <v>0.2</v>
      </c>
      <c r="P23" s="3">
        <v>0.2</v>
      </c>
      <c r="Q23" s="3">
        <v>0.2</v>
      </c>
      <c r="R23" s="3">
        <v>0.215</v>
      </c>
      <c r="S23" s="3">
        <v>0.25</v>
      </c>
      <c r="T23" s="3">
        <v>0.28000000000000003</v>
      </c>
      <c r="U23" s="3">
        <v>0.28000000000000003</v>
      </c>
      <c r="V23" s="3">
        <v>0.28000000000000003</v>
      </c>
      <c r="W23" s="3">
        <v>0.28000000000000003</v>
      </c>
      <c r="X23" s="3">
        <v>0.28000000000000003</v>
      </c>
      <c r="Y23" s="3">
        <v>0.28000000000000003</v>
      </c>
      <c r="Z23" s="3">
        <v>0.28000000000000003</v>
      </c>
      <c r="AA23" s="3">
        <v>0.28000000000000003</v>
      </c>
    </row>
    <row r="24" spans="1:27" s="3" customFormat="1" x14ac:dyDescent="0.25">
      <c r="A24" s="5" t="s">
        <v>23</v>
      </c>
      <c r="B24" s="3">
        <v>0</v>
      </c>
      <c r="C24" s="3">
        <v>0</v>
      </c>
      <c r="D24" s="3">
        <v>0</v>
      </c>
      <c r="E24" s="3">
        <v>0.01</v>
      </c>
      <c r="F24" s="3">
        <v>0</v>
      </c>
      <c r="G24" s="3">
        <v>0.01</v>
      </c>
      <c r="H24" s="3">
        <v>0.01</v>
      </c>
      <c r="I24" s="3">
        <v>0.01</v>
      </c>
      <c r="J24" s="3">
        <v>0.01</v>
      </c>
      <c r="K24" s="3">
        <v>0.01</v>
      </c>
      <c r="L24" s="3">
        <v>0.1</v>
      </c>
      <c r="M24" s="3">
        <v>0.16</v>
      </c>
      <c r="N24" s="3">
        <v>0.16</v>
      </c>
      <c r="O24" s="3">
        <v>0.16</v>
      </c>
      <c r="P24" s="3">
        <v>0.16</v>
      </c>
      <c r="Q24" s="3">
        <v>0.16</v>
      </c>
      <c r="R24" s="3">
        <v>0.16</v>
      </c>
      <c r="S24" s="3">
        <v>0.16</v>
      </c>
      <c r="T24" s="3">
        <v>0.16</v>
      </c>
      <c r="U24" s="3">
        <v>0.16</v>
      </c>
      <c r="V24" s="3">
        <v>0.16</v>
      </c>
      <c r="W24" s="3">
        <v>0.16</v>
      </c>
      <c r="X24" s="3">
        <v>0.16</v>
      </c>
      <c r="Y24" s="3">
        <v>0.1</v>
      </c>
      <c r="Z24" s="3">
        <v>0.1</v>
      </c>
      <c r="AA24" s="3">
        <v>0.1</v>
      </c>
    </row>
    <row r="25" spans="1:27" s="3" customFormat="1" x14ac:dyDescent="0.25">
      <c r="A25" s="5" t="s">
        <v>24</v>
      </c>
      <c r="B25" s="3">
        <v>0.15</v>
      </c>
      <c r="C25" s="3">
        <v>0.15</v>
      </c>
      <c r="D25" s="3">
        <v>0.15</v>
      </c>
      <c r="E25" s="3">
        <v>0.15</v>
      </c>
      <c r="F25" s="3">
        <v>0.15</v>
      </c>
      <c r="G25" s="3">
        <v>0.15</v>
      </c>
      <c r="H25" s="3">
        <v>0.15</v>
      </c>
      <c r="I25" s="3">
        <v>0.15</v>
      </c>
      <c r="J25" s="3">
        <v>0.15</v>
      </c>
      <c r="K25" s="3">
        <v>0.19</v>
      </c>
      <c r="L25" s="3">
        <v>0.19</v>
      </c>
      <c r="M25" s="3">
        <v>0.19</v>
      </c>
      <c r="N25" s="3">
        <v>0.19</v>
      </c>
      <c r="O25" s="3">
        <v>0.19</v>
      </c>
      <c r="P25" s="3">
        <v>0.19</v>
      </c>
      <c r="Q25" s="3">
        <v>0.19</v>
      </c>
      <c r="R25" s="3">
        <v>0.19</v>
      </c>
      <c r="S25" s="3">
        <v>0.19</v>
      </c>
      <c r="T25" s="3">
        <v>0.19</v>
      </c>
      <c r="U25" s="3">
        <v>0.19</v>
      </c>
      <c r="V25" s="3">
        <v>0.19</v>
      </c>
      <c r="W25" s="3">
        <v>0.19</v>
      </c>
      <c r="X25" s="3">
        <v>0.19</v>
      </c>
      <c r="Y25" s="3">
        <v>0.19</v>
      </c>
      <c r="Z25" s="3">
        <v>0.19</v>
      </c>
      <c r="AA25" s="3">
        <v>0.19</v>
      </c>
    </row>
    <row r="26" spans="1:27" s="3" customFormat="1" x14ac:dyDescent="0.25">
      <c r="A26" s="5" t="s">
        <v>25</v>
      </c>
      <c r="B26" s="3">
        <v>0</v>
      </c>
      <c r="C26" s="3">
        <v>0</v>
      </c>
      <c r="D26" s="3">
        <v>0</v>
      </c>
      <c r="E26" s="3">
        <v>0</v>
      </c>
      <c r="F26" s="3">
        <v>0</v>
      </c>
      <c r="G26" s="3">
        <v>0</v>
      </c>
      <c r="H26" s="3">
        <v>0</v>
      </c>
      <c r="I26" s="3">
        <v>0</v>
      </c>
      <c r="J26" s="3">
        <v>0</v>
      </c>
      <c r="K26" s="3">
        <v>0</v>
      </c>
      <c r="L26" s="3">
        <v>0.5</v>
      </c>
      <c r="M26" s="3">
        <v>0.5</v>
      </c>
      <c r="N26" s="3">
        <v>0.15</v>
      </c>
      <c r="O26" s="3">
        <v>0.2</v>
      </c>
      <c r="P26" s="3">
        <v>0.2</v>
      </c>
      <c r="Q26" s="3">
        <v>0.2</v>
      </c>
      <c r="R26" s="3">
        <v>0.25</v>
      </c>
      <c r="S26" s="3">
        <v>0.2</v>
      </c>
      <c r="T26" s="3">
        <v>0.25</v>
      </c>
      <c r="U26" s="3">
        <v>0.25</v>
      </c>
      <c r="V26" s="3">
        <v>0.25</v>
      </c>
      <c r="W26" s="3">
        <v>0.25</v>
      </c>
      <c r="X26" s="3">
        <v>0.25</v>
      </c>
      <c r="Y26" s="3">
        <v>0.25</v>
      </c>
      <c r="Z26" s="3">
        <v>0.25</v>
      </c>
      <c r="AA26" s="142">
        <v>0.27500000000000002</v>
      </c>
    </row>
    <row r="27" spans="1:27" s="3" customFormat="1" x14ac:dyDescent="0.25">
      <c r="A27" s="4" t="s">
        <v>26</v>
      </c>
      <c r="B27" s="3">
        <v>0.48</v>
      </c>
      <c r="C27" s="3">
        <v>0.48</v>
      </c>
      <c r="D27" s="3">
        <v>0.48</v>
      </c>
      <c r="E27" s="3">
        <v>0.48</v>
      </c>
      <c r="F27" s="3">
        <v>0.48</v>
      </c>
      <c r="G27" s="3">
        <v>0.48</v>
      </c>
      <c r="H27" s="3">
        <v>0.48</v>
      </c>
      <c r="I27" s="3">
        <v>0.48</v>
      </c>
      <c r="J27" s="3">
        <v>0.48</v>
      </c>
      <c r="K27" s="3">
        <v>0.48</v>
      </c>
      <c r="L27" s="3">
        <v>0.45</v>
      </c>
      <c r="M27" s="3">
        <v>0.21</v>
      </c>
      <c r="N27" s="3">
        <v>0.18</v>
      </c>
      <c r="O27" s="3">
        <v>0.18</v>
      </c>
      <c r="P27" s="3">
        <v>0.18</v>
      </c>
      <c r="Q27" s="3">
        <v>0.21</v>
      </c>
      <c r="R27" s="3">
        <v>0.21</v>
      </c>
      <c r="S27" s="3">
        <v>0.27</v>
      </c>
      <c r="T27" s="3">
        <v>0.27</v>
      </c>
      <c r="U27" s="3">
        <v>0.27</v>
      </c>
      <c r="V27" s="3">
        <v>0.24</v>
      </c>
      <c r="W27" s="3">
        <v>0.23</v>
      </c>
      <c r="X27" s="3">
        <v>0.23</v>
      </c>
      <c r="Y27" s="3">
        <v>0.23</v>
      </c>
      <c r="Z27" s="3">
        <v>0.23</v>
      </c>
      <c r="AA27" s="3">
        <v>0.23</v>
      </c>
    </row>
    <row r="28" spans="1:27" s="3" customFormat="1" x14ac:dyDescent="0.25">
      <c r="A28" s="4" t="s">
        <v>27</v>
      </c>
      <c r="B28" s="3">
        <v>0.3</v>
      </c>
      <c r="C28" s="3">
        <v>0.3</v>
      </c>
      <c r="D28" s="3">
        <v>0.3</v>
      </c>
      <c r="E28" s="3">
        <v>0.3</v>
      </c>
      <c r="F28" s="3">
        <v>0.3</v>
      </c>
      <c r="G28" s="3">
        <v>0.3</v>
      </c>
      <c r="H28" s="3">
        <v>0.3</v>
      </c>
      <c r="I28" s="3">
        <v>0.3</v>
      </c>
      <c r="J28" s="3">
        <v>0.3</v>
      </c>
      <c r="K28" s="3">
        <v>0.3</v>
      </c>
      <c r="L28" s="3">
        <v>0.3</v>
      </c>
      <c r="M28" s="3">
        <v>0.3</v>
      </c>
      <c r="N28" s="3">
        <v>0.3</v>
      </c>
      <c r="O28" s="3">
        <v>0.3</v>
      </c>
      <c r="P28" s="3">
        <v>0.3</v>
      </c>
      <c r="Q28" s="3">
        <v>0.3</v>
      </c>
      <c r="R28" s="3">
        <v>0.3</v>
      </c>
      <c r="S28" s="3">
        <v>0.3</v>
      </c>
      <c r="T28" s="3">
        <v>0.3</v>
      </c>
      <c r="U28" s="3">
        <v>0.3</v>
      </c>
      <c r="V28" s="3">
        <v>0.3</v>
      </c>
      <c r="W28" s="3">
        <v>0.3</v>
      </c>
      <c r="X28" s="3">
        <v>0.3</v>
      </c>
      <c r="Y28" s="3">
        <v>0.3</v>
      </c>
      <c r="Z28" s="3">
        <v>0.3</v>
      </c>
      <c r="AA28" s="3">
        <v>0.3</v>
      </c>
    </row>
    <row r="30" spans="1:27" x14ac:dyDescent="0.25">
      <c r="A30" s="4" t="s">
        <v>48</v>
      </c>
    </row>
    <row r="31" spans="1:27" ht="96.95" customHeight="1" x14ac:dyDescent="0.25">
      <c r="A31" s="124" t="s">
        <v>76</v>
      </c>
      <c r="B31" s="93"/>
      <c r="C31" s="93"/>
      <c r="D31" s="93"/>
      <c r="E31"/>
      <c r="F31"/>
      <c r="G31"/>
      <c r="H31"/>
      <c r="I31"/>
      <c r="J31"/>
      <c r="K31"/>
      <c r="L31"/>
      <c r="M31"/>
      <c r="N31"/>
      <c r="O31"/>
      <c r="P31"/>
      <c r="Q31"/>
      <c r="R31"/>
      <c r="S31"/>
      <c r="T31"/>
      <c r="U31"/>
      <c r="V31"/>
      <c r="W31"/>
      <c r="X31"/>
    </row>
    <row r="32" spans="1:27" ht="132.6" customHeight="1" x14ac:dyDescent="0.25">
      <c r="A32" s="123" t="s">
        <v>77</v>
      </c>
      <c r="B32" s="93"/>
      <c r="C32" s="93"/>
      <c r="D32" s="93"/>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1">
    <tabColor theme="5" tint="0.39997558519241921"/>
    <pageSetUpPr autoPageBreaks="0"/>
  </sheetPr>
  <dimension ref="A1:AA37"/>
  <sheetViews>
    <sheetView workbookViewId="0">
      <pane xSplit="1" topLeftCell="B1" activePane="topRight" state="frozen"/>
      <selection pane="topRight" activeCell="A54" sqref="A54"/>
    </sheetView>
  </sheetViews>
  <sheetFormatPr defaultColWidth="9.140625" defaultRowHeight="15" x14ac:dyDescent="0.25"/>
  <cols>
    <col min="1" max="1" width="23.5703125" customWidth="1"/>
    <col min="2" max="24"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t="s">
        <v>34</v>
      </c>
      <c r="C2">
        <v>1.8000000000000002E-2</v>
      </c>
      <c r="D2">
        <v>1.2E-2</v>
      </c>
      <c r="E2">
        <v>8.0000000000000002E-3</v>
      </c>
      <c r="F2">
        <v>5.0000000000000001E-3</v>
      </c>
      <c r="G2">
        <v>0.02</v>
      </c>
      <c r="H2">
        <v>2.3E-2</v>
      </c>
      <c r="I2">
        <v>1.7000000000000001E-2</v>
      </c>
      <c r="J2">
        <v>1.3000000000000001E-2</v>
      </c>
      <c r="K2">
        <v>0.02</v>
      </c>
      <c r="L2">
        <v>2.1000000000000001E-2</v>
      </c>
      <c r="M2">
        <v>1.7000000000000001E-2</v>
      </c>
      <c r="N2">
        <v>2.2000000000000002E-2</v>
      </c>
      <c r="O2">
        <v>3.2000000000000001E-2</v>
      </c>
      <c r="P2">
        <v>4.0000000000000001E-3</v>
      </c>
      <c r="Q2">
        <v>1.7000000000000001E-2</v>
      </c>
      <c r="R2">
        <v>3.6000000000000004E-2</v>
      </c>
      <c r="S2">
        <v>2.6000000000000002E-2</v>
      </c>
      <c r="T2">
        <v>2.1000000000000001E-2</v>
      </c>
      <c r="U2">
        <v>1.4999999999999999E-2</v>
      </c>
      <c r="V2">
        <v>8.0000000000000002E-3</v>
      </c>
      <c r="W2">
        <v>0.01</v>
      </c>
      <c r="X2">
        <v>2.2000000000000002E-2</v>
      </c>
      <c r="Y2" s="3">
        <v>2.1000000000000001E-2</v>
      </c>
      <c r="Z2" s="3">
        <v>1.4999999999999999E-2</v>
      </c>
      <c r="AA2" s="3">
        <v>1.3999999999999999E-2</v>
      </c>
    </row>
    <row r="3" spans="1:27" s="3" customFormat="1" x14ac:dyDescent="0.25">
      <c r="A3" s="4" t="s">
        <v>2</v>
      </c>
      <c r="B3" t="s">
        <v>34</v>
      </c>
      <c r="C3">
        <v>1.8000000000000002E-2</v>
      </c>
      <c r="D3">
        <v>1.4999999999999999E-2</v>
      </c>
      <c r="E3">
        <v>9.0000000000000011E-3</v>
      </c>
      <c r="F3">
        <v>1.1000000000000001E-2</v>
      </c>
      <c r="G3">
        <v>2.7000000000000003E-2</v>
      </c>
      <c r="H3">
        <v>2.4E-2</v>
      </c>
      <c r="I3">
        <v>1.4999999999999999E-2</v>
      </c>
      <c r="J3">
        <v>1.4999999999999999E-2</v>
      </c>
      <c r="K3">
        <v>1.9E-2</v>
      </c>
      <c r="L3">
        <v>2.5000000000000001E-2</v>
      </c>
      <c r="M3">
        <v>2.3E-2</v>
      </c>
      <c r="N3">
        <v>1.8000000000000002E-2</v>
      </c>
      <c r="O3">
        <v>4.4999999999999998E-2</v>
      </c>
      <c r="P3">
        <v>0</v>
      </c>
      <c r="Q3">
        <v>2.3E-2</v>
      </c>
      <c r="R3">
        <v>3.4000000000000002E-2</v>
      </c>
      <c r="S3">
        <v>2.6000000000000002E-2</v>
      </c>
      <c r="T3">
        <v>1.2E-2</v>
      </c>
      <c r="U3">
        <v>5.0000000000000001E-3</v>
      </c>
      <c r="V3">
        <v>6.0000000000000001E-3</v>
      </c>
      <c r="W3">
        <v>1.8000000000000002E-2</v>
      </c>
      <c r="X3">
        <v>2.2000000000000002E-2</v>
      </c>
      <c r="Y3" s="3">
        <v>2.3E-2</v>
      </c>
      <c r="Z3" s="3">
        <v>1.2E-2</v>
      </c>
      <c r="AA3" s="3">
        <v>4.0000000000000001E-3</v>
      </c>
    </row>
    <row r="4" spans="1:27" s="3" customFormat="1" x14ac:dyDescent="0.25">
      <c r="A4" s="5" t="s">
        <v>3</v>
      </c>
      <c r="B4" t="s">
        <v>34</v>
      </c>
      <c r="C4"/>
      <c r="D4"/>
      <c r="E4">
        <v>0.187</v>
      </c>
      <c r="F4">
        <v>2.6000000000000002E-2</v>
      </c>
      <c r="G4">
        <v>0.10300000000000001</v>
      </c>
      <c r="H4">
        <v>7.400000000000001E-2</v>
      </c>
      <c r="I4">
        <v>5.7999999999999996E-2</v>
      </c>
      <c r="J4">
        <v>2.3E-2</v>
      </c>
      <c r="K4">
        <v>6.0999999999999999E-2</v>
      </c>
      <c r="L4">
        <v>0.06</v>
      </c>
      <c r="M4">
        <v>7.400000000000001E-2</v>
      </c>
      <c r="N4">
        <v>7.5999999999999998E-2</v>
      </c>
      <c r="O4">
        <v>0.12</v>
      </c>
      <c r="P4">
        <v>2.5000000000000001E-2</v>
      </c>
      <c r="Q4">
        <v>0.03</v>
      </c>
      <c r="R4">
        <v>3.4000000000000002E-2</v>
      </c>
      <c r="S4">
        <v>2.4E-2</v>
      </c>
      <c r="T4">
        <v>4.0000000000000001E-3</v>
      </c>
      <c r="U4">
        <v>-1.6E-2</v>
      </c>
      <c r="V4">
        <v>-1.1000000000000001E-2</v>
      </c>
      <c r="W4">
        <v>-1.3000000000000001E-2</v>
      </c>
      <c r="X4">
        <v>1.2E-2</v>
      </c>
      <c r="Y4" s="3">
        <v>2.6000000000000002E-2</v>
      </c>
      <c r="Z4" s="3">
        <v>2.5000000000000001E-2</v>
      </c>
      <c r="AA4" s="3">
        <v>1.2E-2</v>
      </c>
    </row>
    <row r="5" spans="1:27" s="3" customFormat="1" x14ac:dyDescent="0.25">
      <c r="A5" s="5" t="s">
        <v>4</v>
      </c>
      <c r="B5" t="s">
        <v>34</v>
      </c>
      <c r="C5"/>
      <c r="D5"/>
      <c r="E5"/>
      <c r="F5" s="38">
        <v>3.7000000000000005E-2</v>
      </c>
      <c r="G5" s="38">
        <v>4.4999999999999998E-2</v>
      </c>
      <c r="H5" s="38">
        <v>4.2999999999999997E-2</v>
      </c>
      <c r="I5">
        <v>2.5000000000000001E-2</v>
      </c>
      <c r="J5">
        <v>2.4E-2</v>
      </c>
      <c r="K5">
        <v>2.1000000000000001E-2</v>
      </c>
      <c r="L5">
        <v>0.03</v>
      </c>
      <c r="M5">
        <v>3.3000000000000002E-2</v>
      </c>
      <c r="N5">
        <v>2.7000000000000003E-2</v>
      </c>
      <c r="O5">
        <v>5.7999999999999996E-2</v>
      </c>
      <c r="P5">
        <v>2.2000000000000002E-2</v>
      </c>
      <c r="Q5">
        <v>1.1000000000000001E-2</v>
      </c>
      <c r="R5">
        <v>2.2000000000000002E-2</v>
      </c>
      <c r="S5">
        <v>3.4000000000000002E-2</v>
      </c>
      <c r="T5">
        <v>2.3E-2</v>
      </c>
      <c r="U5">
        <v>2E-3</v>
      </c>
      <c r="V5">
        <v>-3.0000000000000001E-3</v>
      </c>
      <c r="W5">
        <v>-6.0000000000000001E-3</v>
      </c>
      <c r="X5">
        <v>1.3000000000000001E-2</v>
      </c>
      <c r="Y5" s="3">
        <v>1.6E-2</v>
      </c>
      <c r="Z5" s="3">
        <v>8.0000000000000002E-3</v>
      </c>
      <c r="AA5" s="3">
        <v>0</v>
      </c>
    </row>
    <row r="6" spans="1:27" s="3" customFormat="1" x14ac:dyDescent="0.25">
      <c r="A6" s="5" t="s">
        <v>5</v>
      </c>
      <c r="B6" t="s">
        <v>34</v>
      </c>
      <c r="C6"/>
      <c r="D6">
        <v>3.3000000000000002E-2</v>
      </c>
      <c r="E6">
        <v>2.3E-2</v>
      </c>
      <c r="F6">
        <v>1.1000000000000001E-2</v>
      </c>
      <c r="G6">
        <v>4.9000000000000002E-2</v>
      </c>
      <c r="H6">
        <v>0.02</v>
      </c>
      <c r="I6">
        <v>2.7999999999999997E-2</v>
      </c>
      <c r="J6">
        <v>0.04</v>
      </c>
      <c r="K6">
        <v>1.9E-2</v>
      </c>
      <c r="L6">
        <v>0.02</v>
      </c>
      <c r="M6">
        <v>2.2000000000000002E-2</v>
      </c>
      <c r="N6">
        <v>2.2000000000000002E-2</v>
      </c>
      <c r="O6">
        <v>4.4000000000000004E-2</v>
      </c>
      <c r="P6">
        <v>2E-3</v>
      </c>
      <c r="Q6">
        <v>2.6000000000000002E-2</v>
      </c>
      <c r="R6">
        <v>3.5000000000000003E-2</v>
      </c>
      <c r="S6">
        <v>3.1E-2</v>
      </c>
      <c r="T6">
        <v>4.0000000000000001E-3</v>
      </c>
      <c r="U6">
        <v>-3.0000000000000001E-3</v>
      </c>
      <c r="V6">
        <v>-1.4999999999999999E-2</v>
      </c>
      <c r="W6">
        <v>-1.2E-2</v>
      </c>
      <c r="X6">
        <v>6.9999999999999993E-3</v>
      </c>
      <c r="Y6" s="3">
        <v>8.0000000000000002E-3</v>
      </c>
      <c r="Z6" s="3">
        <v>5.0000000000000001E-3</v>
      </c>
      <c r="AA6" s="3">
        <v>-1.1000000000000001E-2</v>
      </c>
    </row>
    <row r="7" spans="1:27" s="3" customFormat="1" x14ac:dyDescent="0.25">
      <c r="A7" s="5" t="s">
        <v>6</v>
      </c>
      <c r="B7" t="s">
        <v>34</v>
      </c>
      <c r="C7">
        <v>9.0999999999999998E-2</v>
      </c>
      <c r="D7">
        <v>0.08</v>
      </c>
      <c r="E7">
        <v>9.6999999999999989E-2</v>
      </c>
      <c r="F7">
        <v>1.8000000000000002E-2</v>
      </c>
      <c r="G7">
        <v>3.9E-2</v>
      </c>
      <c r="H7">
        <v>4.4999999999999998E-2</v>
      </c>
      <c r="I7">
        <v>1.3999999999999999E-2</v>
      </c>
      <c r="J7">
        <v>-1E-3</v>
      </c>
      <c r="K7">
        <v>2.6000000000000002E-2</v>
      </c>
      <c r="L7">
        <v>1.6E-2</v>
      </c>
      <c r="M7">
        <v>2.1000000000000001E-2</v>
      </c>
      <c r="N7">
        <v>2.8999999999999998E-2</v>
      </c>
      <c r="O7">
        <v>6.3E-2</v>
      </c>
      <c r="P7">
        <v>6.0000000000000001E-3</v>
      </c>
      <c r="Q7">
        <v>1.2E-2</v>
      </c>
      <c r="R7">
        <v>2.2000000000000002E-2</v>
      </c>
      <c r="S7">
        <v>3.5000000000000003E-2</v>
      </c>
      <c r="T7">
        <v>1.3999999999999999E-2</v>
      </c>
      <c r="U7">
        <v>4.0000000000000001E-3</v>
      </c>
      <c r="V7">
        <v>3.0000000000000001E-3</v>
      </c>
      <c r="W7">
        <v>6.0000000000000001E-3</v>
      </c>
      <c r="X7">
        <v>2.4E-2</v>
      </c>
      <c r="Y7" s="3">
        <v>0.02</v>
      </c>
      <c r="Z7" s="3">
        <v>2.6000000000000002E-2</v>
      </c>
      <c r="AA7" s="3">
        <v>3.3000000000000002E-2</v>
      </c>
    </row>
    <row r="8" spans="1:27" s="3" customFormat="1" x14ac:dyDescent="0.25">
      <c r="A8" s="4" t="s">
        <v>7</v>
      </c>
      <c r="B8" t="s">
        <v>34</v>
      </c>
      <c r="C8">
        <v>2.1000000000000001E-2</v>
      </c>
      <c r="D8">
        <v>1.9E-2</v>
      </c>
      <c r="E8">
        <v>1.3000000000000001E-2</v>
      </c>
      <c r="F8">
        <v>0.02</v>
      </c>
      <c r="G8">
        <v>2.7999999999999997E-2</v>
      </c>
      <c r="H8">
        <v>2.3E-2</v>
      </c>
      <c r="I8">
        <v>2.4E-2</v>
      </c>
      <c r="J8">
        <v>0.02</v>
      </c>
      <c r="K8">
        <v>9.0000000000000011E-3</v>
      </c>
      <c r="L8">
        <v>1.7000000000000001E-2</v>
      </c>
      <c r="M8">
        <v>1.8000000000000002E-2</v>
      </c>
      <c r="N8">
        <v>1.7000000000000001E-2</v>
      </c>
      <c r="O8">
        <v>3.6000000000000004E-2</v>
      </c>
      <c r="P8">
        <v>0.01</v>
      </c>
      <c r="Q8">
        <v>2.2000000000000002E-2</v>
      </c>
      <c r="R8">
        <v>2.7000000000000003E-2</v>
      </c>
      <c r="S8">
        <v>2.4E-2</v>
      </c>
      <c r="T8">
        <v>5.0000000000000001E-3</v>
      </c>
      <c r="U8">
        <v>4.0000000000000001E-3</v>
      </c>
      <c r="V8">
        <v>2E-3</v>
      </c>
      <c r="W8">
        <v>0</v>
      </c>
      <c r="X8">
        <v>1.1000000000000001E-2</v>
      </c>
      <c r="Y8" s="3">
        <v>6.9999999999999993E-3</v>
      </c>
      <c r="Z8" s="3">
        <v>6.9999999999999993E-3</v>
      </c>
      <c r="AA8" s="3">
        <v>3.0000000000000001E-3</v>
      </c>
    </row>
    <row r="9" spans="1:27" s="3" customFormat="1" x14ac:dyDescent="0.25">
      <c r="A9" s="5" t="s">
        <v>8</v>
      </c>
      <c r="B9" t="s">
        <v>34</v>
      </c>
      <c r="C9">
        <v>0.19800000000000001</v>
      </c>
      <c r="D9">
        <v>9.3000000000000013E-2</v>
      </c>
      <c r="E9">
        <v>8.8000000000000009E-2</v>
      </c>
      <c r="F9">
        <v>3.1E-2</v>
      </c>
      <c r="G9">
        <v>3.9E-2</v>
      </c>
      <c r="H9">
        <v>5.5999999999999994E-2</v>
      </c>
      <c r="I9">
        <v>3.6000000000000004E-2</v>
      </c>
      <c r="J9">
        <v>1.3999999999999999E-2</v>
      </c>
      <c r="K9">
        <v>0.03</v>
      </c>
      <c r="L9">
        <v>4.0999999999999995E-2</v>
      </c>
      <c r="M9">
        <v>4.4000000000000004E-2</v>
      </c>
      <c r="N9">
        <v>6.7000000000000004E-2</v>
      </c>
      <c r="O9">
        <v>0.106</v>
      </c>
      <c r="P9">
        <v>2E-3</v>
      </c>
      <c r="Q9">
        <v>2.7000000000000003E-2</v>
      </c>
      <c r="R9">
        <v>5.0999999999999997E-2</v>
      </c>
      <c r="S9">
        <v>4.2000000000000003E-2</v>
      </c>
      <c r="T9">
        <v>3.2000000000000001E-2</v>
      </c>
      <c r="U9">
        <v>5.0000000000000001E-3</v>
      </c>
      <c r="V9">
        <v>1E-3</v>
      </c>
      <c r="W9">
        <v>8.0000000000000002E-3</v>
      </c>
      <c r="X9">
        <v>3.7000000000000005E-2</v>
      </c>
      <c r="Y9" s="3">
        <v>3.4000000000000002E-2</v>
      </c>
      <c r="Z9" s="3">
        <v>2.3E-2</v>
      </c>
      <c r="AA9" s="3">
        <v>-6.0000000000000001E-3</v>
      </c>
    </row>
    <row r="10" spans="1:27" s="3" customFormat="1" x14ac:dyDescent="0.25">
      <c r="A10" s="4" t="s">
        <v>9</v>
      </c>
      <c r="B10" t="s">
        <v>34</v>
      </c>
      <c r="C10">
        <v>1.1000000000000001E-2</v>
      </c>
      <c r="D10">
        <v>1.2E-2</v>
      </c>
      <c r="E10">
        <v>1.3000000000000001E-2</v>
      </c>
      <c r="F10">
        <v>1.3000000000000001E-2</v>
      </c>
      <c r="G10">
        <v>0.03</v>
      </c>
      <c r="H10">
        <v>2.7000000000000003E-2</v>
      </c>
      <c r="I10">
        <v>0.02</v>
      </c>
      <c r="J10">
        <v>1.3000000000000001E-2</v>
      </c>
      <c r="K10">
        <v>1E-3</v>
      </c>
      <c r="L10">
        <v>8.0000000000000002E-3</v>
      </c>
      <c r="M10">
        <v>1.3000000000000001E-2</v>
      </c>
      <c r="N10">
        <v>1.6E-2</v>
      </c>
      <c r="O10">
        <v>3.9E-2</v>
      </c>
      <c r="P10">
        <v>1.6E-2</v>
      </c>
      <c r="Q10">
        <v>1.7000000000000001E-2</v>
      </c>
      <c r="R10">
        <v>3.3000000000000002E-2</v>
      </c>
      <c r="S10">
        <v>3.2000000000000001E-2</v>
      </c>
      <c r="T10">
        <v>2.2000000000000002E-2</v>
      </c>
      <c r="U10">
        <v>1.2E-2</v>
      </c>
      <c r="V10">
        <v>-2E-3</v>
      </c>
      <c r="W10">
        <v>4.0000000000000001E-3</v>
      </c>
      <c r="X10">
        <v>8.0000000000000002E-3</v>
      </c>
      <c r="Y10" s="3">
        <v>1.2E-2</v>
      </c>
      <c r="Z10" s="3">
        <v>1.1000000000000001E-2</v>
      </c>
      <c r="AA10" s="3">
        <v>4.0000000000000001E-3</v>
      </c>
    </row>
    <row r="11" spans="1:27" s="3" customFormat="1" x14ac:dyDescent="0.25">
      <c r="A11" s="4" t="s">
        <v>10</v>
      </c>
      <c r="B11" t="s">
        <v>34</v>
      </c>
      <c r="C11">
        <v>2.1000000000000001E-2</v>
      </c>
      <c r="D11">
        <v>1.3000000000000001E-2</v>
      </c>
      <c r="E11">
        <v>6.9999999999999993E-3</v>
      </c>
      <c r="F11">
        <v>6.0000000000000001E-3</v>
      </c>
      <c r="G11">
        <v>1.8000000000000002E-2</v>
      </c>
      <c r="H11">
        <v>1.8000000000000002E-2</v>
      </c>
      <c r="I11">
        <v>1.9E-2</v>
      </c>
      <c r="J11">
        <v>2.2000000000000002E-2</v>
      </c>
      <c r="K11">
        <v>2.3E-2</v>
      </c>
      <c r="L11">
        <v>1.9E-2</v>
      </c>
      <c r="M11">
        <v>1.9E-2</v>
      </c>
      <c r="N11">
        <v>1.6E-2</v>
      </c>
      <c r="O11">
        <v>3.2000000000000001E-2</v>
      </c>
      <c r="P11">
        <v>1E-3</v>
      </c>
      <c r="Q11">
        <v>1.7000000000000001E-2</v>
      </c>
      <c r="R11">
        <v>2.3E-2</v>
      </c>
      <c r="S11">
        <v>2.2000000000000002E-2</v>
      </c>
      <c r="T11">
        <v>0.01</v>
      </c>
      <c r="U11">
        <v>6.0000000000000001E-3</v>
      </c>
      <c r="V11">
        <v>1E-3</v>
      </c>
      <c r="W11">
        <v>3.0000000000000001E-3</v>
      </c>
      <c r="X11">
        <v>1.2E-2</v>
      </c>
      <c r="Y11" s="3">
        <v>2.1000000000000001E-2</v>
      </c>
      <c r="Z11" s="3">
        <v>1.3000000000000001E-2</v>
      </c>
      <c r="AA11" s="3">
        <v>5.0000000000000001E-3</v>
      </c>
    </row>
    <row r="12" spans="1:27" s="3" customFormat="1" x14ac:dyDescent="0.25">
      <c r="A12" s="4" t="s">
        <v>11</v>
      </c>
      <c r="B12" t="s">
        <v>34</v>
      </c>
      <c r="C12">
        <v>1.2E-2</v>
      </c>
      <c r="D12">
        <v>1.4999999999999999E-2</v>
      </c>
      <c r="E12">
        <v>6.0000000000000001E-3</v>
      </c>
      <c r="F12">
        <v>6.0000000000000001E-3</v>
      </c>
      <c r="G12">
        <v>1.3999999999999999E-2</v>
      </c>
      <c r="H12">
        <v>1.9E-2</v>
      </c>
      <c r="I12">
        <v>1.3999999999999999E-2</v>
      </c>
      <c r="J12">
        <v>0.01</v>
      </c>
      <c r="K12">
        <v>1.8000000000000002E-2</v>
      </c>
      <c r="L12">
        <v>1.9E-2</v>
      </c>
      <c r="M12">
        <v>1.8000000000000002E-2</v>
      </c>
      <c r="N12">
        <v>2.3E-2</v>
      </c>
      <c r="O12">
        <v>2.7999999999999997E-2</v>
      </c>
      <c r="P12">
        <v>2E-3</v>
      </c>
      <c r="Q12">
        <v>1.1000000000000001E-2</v>
      </c>
      <c r="R12">
        <v>2.5000000000000001E-2</v>
      </c>
      <c r="S12">
        <v>2.1000000000000001E-2</v>
      </c>
      <c r="T12">
        <v>1.6E-2</v>
      </c>
      <c r="U12">
        <v>8.0000000000000002E-3</v>
      </c>
      <c r="V12">
        <v>1E-3</v>
      </c>
      <c r="W12">
        <v>4.0000000000000001E-3</v>
      </c>
      <c r="X12">
        <v>1.7000000000000001E-2</v>
      </c>
      <c r="Y12" s="3">
        <v>1.9E-2</v>
      </c>
      <c r="Z12" s="3">
        <v>1.3999999999999999E-2</v>
      </c>
      <c r="AA12" s="3">
        <v>4.0000000000000001E-3</v>
      </c>
    </row>
    <row r="13" spans="1:27" s="3" customFormat="1" x14ac:dyDescent="0.25">
      <c r="A13" s="4" t="s">
        <v>12</v>
      </c>
      <c r="B13" t="s">
        <v>34</v>
      </c>
      <c r="C13">
        <v>7.9000000000000001E-2</v>
      </c>
      <c r="D13">
        <v>5.4000000000000006E-2</v>
      </c>
      <c r="E13">
        <v>4.4999999999999998E-2</v>
      </c>
      <c r="F13">
        <v>2.1000000000000001E-2</v>
      </c>
      <c r="G13">
        <v>2.8999999999999998E-2</v>
      </c>
      <c r="H13">
        <v>3.6000000000000004E-2</v>
      </c>
      <c r="I13">
        <v>3.9E-2</v>
      </c>
      <c r="J13">
        <v>3.4000000000000002E-2</v>
      </c>
      <c r="K13">
        <v>0.03</v>
      </c>
      <c r="L13">
        <v>3.5000000000000003E-2</v>
      </c>
      <c r="M13">
        <v>3.3000000000000002E-2</v>
      </c>
      <c r="N13">
        <v>0.03</v>
      </c>
      <c r="O13">
        <v>4.2000000000000003E-2</v>
      </c>
      <c r="P13">
        <v>1.3000000000000001E-2</v>
      </c>
      <c r="Q13">
        <v>4.7E-2</v>
      </c>
      <c r="R13">
        <v>3.1E-2</v>
      </c>
      <c r="S13">
        <v>0.01</v>
      </c>
      <c r="T13">
        <v>-9.0000000000000011E-3</v>
      </c>
      <c r="U13">
        <v>-1.3999999999999999E-2</v>
      </c>
      <c r="V13">
        <v>-1.1000000000000001E-2</v>
      </c>
      <c r="W13">
        <v>0</v>
      </c>
      <c r="X13">
        <v>1.1000000000000001E-2</v>
      </c>
      <c r="Y13" s="3">
        <v>8.0000000000000002E-3</v>
      </c>
      <c r="Z13" s="3">
        <v>5.0000000000000001E-3</v>
      </c>
      <c r="AA13" s="3">
        <v>-1.3000000000000001E-2</v>
      </c>
    </row>
    <row r="14" spans="1:27" s="3" customFormat="1" x14ac:dyDescent="0.25">
      <c r="A14" s="5" t="s">
        <v>13</v>
      </c>
      <c r="B14" t="s">
        <v>34</v>
      </c>
      <c r="C14">
        <v>0.23499999999999999</v>
      </c>
      <c r="D14">
        <v>0.185</v>
      </c>
      <c r="E14">
        <v>0.14199999999999999</v>
      </c>
      <c r="F14">
        <v>0.1</v>
      </c>
      <c r="G14">
        <v>0.1</v>
      </c>
      <c r="H14">
        <v>9.0999999999999998E-2</v>
      </c>
      <c r="I14">
        <v>5.2000000000000005E-2</v>
      </c>
      <c r="J14">
        <v>4.7E-2</v>
      </c>
      <c r="K14">
        <v>6.8000000000000005E-2</v>
      </c>
      <c r="L14">
        <v>3.5000000000000003E-2</v>
      </c>
      <c r="M14">
        <v>0.04</v>
      </c>
      <c r="N14">
        <v>7.9000000000000001E-2</v>
      </c>
      <c r="O14">
        <v>0.06</v>
      </c>
      <c r="P14">
        <v>0.04</v>
      </c>
      <c r="Q14">
        <v>4.7E-2</v>
      </c>
      <c r="R14">
        <v>3.9E-2</v>
      </c>
      <c r="S14">
        <v>5.7000000000000002E-2</v>
      </c>
      <c r="T14">
        <v>1.7000000000000001E-2</v>
      </c>
      <c r="U14">
        <v>0</v>
      </c>
      <c r="V14">
        <v>1E-3</v>
      </c>
      <c r="W14">
        <v>4.0000000000000001E-3</v>
      </c>
      <c r="X14">
        <v>2.4E-2</v>
      </c>
      <c r="Y14" s="3">
        <v>2.8999999999999998E-2</v>
      </c>
      <c r="Z14" s="3">
        <v>3.4000000000000002E-2</v>
      </c>
      <c r="AA14" s="3">
        <v>3.4000000000000002E-2</v>
      </c>
    </row>
    <row r="15" spans="1:27" s="3" customFormat="1" x14ac:dyDescent="0.25">
      <c r="A15" s="4" t="s">
        <v>14</v>
      </c>
      <c r="B15" t="s">
        <v>34</v>
      </c>
      <c r="C15">
        <v>2.2000000000000002E-2</v>
      </c>
      <c r="D15">
        <v>1.3000000000000001E-2</v>
      </c>
      <c r="E15">
        <v>2.1000000000000001E-2</v>
      </c>
      <c r="F15">
        <v>2.4E-2</v>
      </c>
      <c r="G15">
        <v>5.2999999999999999E-2</v>
      </c>
      <c r="H15">
        <v>0.04</v>
      </c>
      <c r="I15">
        <v>4.7E-2</v>
      </c>
      <c r="J15">
        <v>0.04</v>
      </c>
      <c r="K15">
        <v>2.3E-2</v>
      </c>
      <c r="L15">
        <v>2.2000000000000002E-2</v>
      </c>
      <c r="M15">
        <v>2.7000000000000003E-2</v>
      </c>
      <c r="N15">
        <v>2.8999999999999998E-2</v>
      </c>
      <c r="O15">
        <v>3.1E-2</v>
      </c>
      <c r="P15">
        <v>-1.7000000000000001E-2</v>
      </c>
      <c r="Q15">
        <v>-1.6E-2</v>
      </c>
      <c r="R15">
        <v>1.2E-2</v>
      </c>
      <c r="S15">
        <v>1.9E-2</v>
      </c>
      <c r="T15">
        <v>5.0000000000000001E-3</v>
      </c>
      <c r="U15">
        <v>3.0000000000000001E-3</v>
      </c>
      <c r="V15">
        <v>0</v>
      </c>
      <c r="W15">
        <v>-2E-3</v>
      </c>
      <c r="X15">
        <v>3.0000000000000001E-3</v>
      </c>
      <c r="Y15" s="3">
        <v>6.9999999999999993E-3</v>
      </c>
      <c r="Z15" s="3">
        <v>9.0000000000000011E-3</v>
      </c>
      <c r="AA15" s="3">
        <v>-5.0000000000000001E-3</v>
      </c>
    </row>
    <row r="16" spans="1:27" s="3" customFormat="1" x14ac:dyDescent="0.25">
      <c r="A16" s="4" t="s">
        <v>15</v>
      </c>
      <c r="B16" t="s">
        <v>34</v>
      </c>
      <c r="C16">
        <v>0.04</v>
      </c>
      <c r="D16">
        <v>1.9E-2</v>
      </c>
      <c r="E16">
        <v>1.9E-2</v>
      </c>
      <c r="F16">
        <v>1.6E-2</v>
      </c>
      <c r="G16">
        <v>2.6000000000000002E-2</v>
      </c>
      <c r="H16">
        <v>2.3E-2</v>
      </c>
      <c r="I16">
        <v>2.6000000000000002E-2</v>
      </c>
      <c r="J16">
        <v>2.7999999999999997E-2</v>
      </c>
      <c r="K16">
        <v>2.3E-2</v>
      </c>
      <c r="L16">
        <v>2.2000000000000002E-2</v>
      </c>
      <c r="M16">
        <v>2.2000000000000002E-2</v>
      </c>
      <c r="N16">
        <v>0.02</v>
      </c>
      <c r="O16">
        <v>3.5000000000000003E-2</v>
      </c>
      <c r="P16">
        <v>8.0000000000000002E-3</v>
      </c>
      <c r="Q16">
        <v>1.6E-2</v>
      </c>
      <c r="R16">
        <v>2.8999999999999998E-2</v>
      </c>
      <c r="S16">
        <v>3.3000000000000002E-2</v>
      </c>
      <c r="T16">
        <v>1.2E-2</v>
      </c>
      <c r="U16">
        <v>2E-3</v>
      </c>
      <c r="V16">
        <v>1E-3</v>
      </c>
      <c r="W16">
        <v>-1E-3</v>
      </c>
      <c r="X16">
        <v>1.3000000000000001E-2</v>
      </c>
      <c r="Y16" s="3">
        <v>1.2E-2</v>
      </c>
      <c r="Z16" s="3">
        <v>6.0000000000000001E-3</v>
      </c>
      <c r="AA16" s="3">
        <v>-1E-3</v>
      </c>
    </row>
    <row r="17" spans="1:27" s="3" customFormat="1" x14ac:dyDescent="0.25">
      <c r="A17" s="5" t="s">
        <v>16</v>
      </c>
      <c r="B17" t="s">
        <v>34</v>
      </c>
      <c r="C17"/>
      <c r="D17">
        <v>8.1000000000000003E-2</v>
      </c>
      <c r="E17">
        <v>4.2999999999999997E-2</v>
      </c>
      <c r="F17">
        <v>2.1000000000000001E-2</v>
      </c>
      <c r="G17">
        <v>2.6000000000000002E-2</v>
      </c>
      <c r="H17">
        <v>2.5000000000000001E-2</v>
      </c>
      <c r="I17">
        <v>0.02</v>
      </c>
      <c r="J17">
        <v>2.8999999999999998E-2</v>
      </c>
      <c r="K17">
        <v>6.2E-2</v>
      </c>
      <c r="L17">
        <v>6.9000000000000006E-2</v>
      </c>
      <c r="M17">
        <v>6.6000000000000003E-2</v>
      </c>
      <c r="N17">
        <v>0.10099999999999999</v>
      </c>
      <c r="O17">
        <v>0.153</v>
      </c>
      <c r="P17">
        <v>3.3000000000000002E-2</v>
      </c>
      <c r="Q17">
        <v>-1.2E-2</v>
      </c>
      <c r="R17">
        <v>4.2000000000000003E-2</v>
      </c>
      <c r="S17">
        <v>2.3E-2</v>
      </c>
      <c r="T17">
        <v>0</v>
      </c>
      <c r="U17">
        <v>6.9999999999999993E-3</v>
      </c>
      <c r="V17">
        <v>2E-3</v>
      </c>
      <c r="W17">
        <v>1E-3</v>
      </c>
      <c r="X17">
        <v>2.8999999999999998E-2</v>
      </c>
      <c r="Y17" s="3">
        <v>2.6000000000000002E-2</v>
      </c>
      <c r="Z17" s="3">
        <v>2.7000000000000003E-2</v>
      </c>
      <c r="AA17" s="3">
        <v>1E-3</v>
      </c>
    </row>
    <row r="18" spans="1:27" s="3" customFormat="1" ht="15.75" customHeight="1" x14ac:dyDescent="0.25">
      <c r="A18" s="5" t="s">
        <v>17</v>
      </c>
      <c r="B18" t="s">
        <v>34</v>
      </c>
      <c r="C18">
        <v>0.247</v>
      </c>
      <c r="D18">
        <v>0.10300000000000001</v>
      </c>
      <c r="E18">
        <v>5.4000000000000006E-2</v>
      </c>
      <c r="F18">
        <v>1.3999999999999999E-2</v>
      </c>
      <c r="G18">
        <v>1.1000000000000001E-2</v>
      </c>
      <c r="H18">
        <v>1.4999999999999999E-2</v>
      </c>
      <c r="I18">
        <v>3.0000000000000001E-3</v>
      </c>
      <c r="J18">
        <v>-1.1000000000000001E-2</v>
      </c>
      <c r="K18">
        <v>1.2E-2</v>
      </c>
      <c r="L18">
        <v>2.7000000000000003E-2</v>
      </c>
      <c r="M18">
        <v>3.7999999999999999E-2</v>
      </c>
      <c r="N18">
        <v>5.7999999999999996E-2</v>
      </c>
      <c r="O18">
        <v>0.111</v>
      </c>
      <c r="P18">
        <v>4.2000000000000003E-2</v>
      </c>
      <c r="Q18">
        <v>1.2E-2</v>
      </c>
      <c r="R18">
        <v>4.0999999999999995E-2</v>
      </c>
      <c r="S18">
        <v>3.2000000000000001E-2</v>
      </c>
      <c r="T18">
        <v>1.2E-2</v>
      </c>
      <c r="U18">
        <v>2E-3</v>
      </c>
      <c r="V18">
        <v>-6.9999999999999993E-3</v>
      </c>
      <c r="W18">
        <v>6.9999999999999993E-3</v>
      </c>
      <c r="X18">
        <v>3.7000000000000005E-2</v>
      </c>
      <c r="Y18" s="3">
        <v>2.5000000000000001E-2</v>
      </c>
      <c r="Z18" s="3">
        <v>2.2000000000000002E-2</v>
      </c>
      <c r="AA18" s="3">
        <v>1.1000000000000001E-2</v>
      </c>
    </row>
    <row r="19" spans="1:27" s="3" customFormat="1" x14ac:dyDescent="0.25">
      <c r="A19" s="4" t="s">
        <v>18</v>
      </c>
      <c r="B19" t="s">
        <v>34</v>
      </c>
      <c r="C19">
        <v>1.2E-2</v>
      </c>
      <c r="D19">
        <v>1.3999999999999999E-2</v>
      </c>
      <c r="E19">
        <v>0.01</v>
      </c>
      <c r="F19">
        <v>0.01</v>
      </c>
      <c r="G19">
        <v>3.7999999999999999E-2</v>
      </c>
      <c r="H19">
        <v>2.4E-2</v>
      </c>
      <c r="I19">
        <v>2.1000000000000001E-2</v>
      </c>
      <c r="J19">
        <v>2.5000000000000001E-2</v>
      </c>
      <c r="K19">
        <v>3.2000000000000001E-2</v>
      </c>
      <c r="L19">
        <v>3.7999999999999999E-2</v>
      </c>
      <c r="M19">
        <v>0.03</v>
      </c>
      <c r="N19">
        <v>2.7000000000000003E-2</v>
      </c>
      <c r="O19">
        <v>4.0999999999999995E-2</v>
      </c>
      <c r="P19">
        <v>0</v>
      </c>
      <c r="Q19">
        <v>2.7999999999999997E-2</v>
      </c>
      <c r="R19">
        <v>3.7000000000000005E-2</v>
      </c>
      <c r="S19">
        <v>2.8999999999999998E-2</v>
      </c>
      <c r="T19">
        <v>1.7000000000000001E-2</v>
      </c>
      <c r="U19">
        <v>6.9999999999999993E-3</v>
      </c>
      <c r="V19">
        <v>1E-3</v>
      </c>
      <c r="W19">
        <v>0</v>
      </c>
      <c r="X19">
        <v>2.1000000000000001E-2</v>
      </c>
      <c r="Y19" s="3">
        <v>0.02</v>
      </c>
      <c r="Z19" s="3">
        <v>1.6E-2</v>
      </c>
      <c r="AA19" s="3">
        <v>0</v>
      </c>
    </row>
    <row r="20" spans="1:27" s="3" customFormat="1" x14ac:dyDescent="0.25">
      <c r="A20" s="5" t="s">
        <v>19</v>
      </c>
      <c r="B20" t="s">
        <v>34</v>
      </c>
      <c r="C20"/>
      <c r="D20">
        <v>3.9E-2</v>
      </c>
      <c r="E20">
        <v>3.7000000000000005E-2</v>
      </c>
      <c r="F20">
        <v>2.3E-2</v>
      </c>
      <c r="G20">
        <v>0.03</v>
      </c>
      <c r="H20">
        <v>2.5000000000000001E-2</v>
      </c>
      <c r="I20">
        <v>2.6000000000000002E-2</v>
      </c>
      <c r="J20">
        <v>1.9E-2</v>
      </c>
      <c r="K20">
        <v>2.7000000000000003E-2</v>
      </c>
      <c r="L20">
        <v>2.5000000000000001E-2</v>
      </c>
      <c r="M20">
        <v>2.6000000000000002E-2</v>
      </c>
      <c r="N20">
        <v>6.9999999999999993E-3</v>
      </c>
      <c r="O20">
        <v>4.7E-2</v>
      </c>
      <c r="P20">
        <v>1.8000000000000002E-2</v>
      </c>
      <c r="Q20">
        <v>0.02</v>
      </c>
      <c r="R20">
        <v>2.5000000000000001E-2</v>
      </c>
      <c r="S20">
        <v>3.2000000000000001E-2</v>
      </c>
      <c r="T20">
        <v>0.01</v>
      </c>
      <c r="U20">
        <v>8.0000000000000002E-3</v>
      </c>
      <c r="V20">
        <v>1.2E-2</v>
      </c>
      <c r="W20">
        <v>9.0000000000000011E-3</v>
      </c>
      <c r="X20">
        <v>1.3000000000000001E-2</v>
      </c>
      <c r="Y20" s="3">
        <v>1.7000000000000001E-2</v>
      </c>
      <c r="Z20" s="3">
        <v>1.4999999999999999E-2</v>
      </c>
      <c r="AA20" s="3">
        <v>8.0000000000000002E-3</v>
      </c>
    </row>
    <row r="21" spans="1:27" s="3" customFormat="1" x14ac:dyDescent="0.25">
      <c r="A21" s="4" t="s">
        <v>20</v>
      </c>
      <c r="B21" t="s">
        <v>34</v>
      </c>
      <c r="C21"/>
      <c r="D21">
        <v>1.9E-2</v>
      </c>
      <c r="E21">
        <v>1.8000000000000002E-2</v>
      </c>
      <c r="F21">
        <v>0.02</v>
      </c>
      <c r="G21">
        <v>2.3E-2</v>
      </c>
      <c r="H21">
        <v>5.0999999999999997E-2</v>
      </c>
      <c r="I21">
        <v>3.9E-2</v>
      </c>
      <c r="J21">
        <v>2.2000000000000002E-2</v>
      </c>
      <c r="K21">
        <v>1.3999999999999999E-2</v>
      </c>
      <c r="L21">
        <v>1.4999999999999999E-2</v>
      </c>
      <c r="M21">
        <v>1.6E-2</v>
      </c>
      <c r="N21">
        <v>1.6E-2</v>
      </c>
      <c r="O21">
        <v>2.2000000000000002E-2</v>
      </c>
      <c r="P21">
        <v>0.01</v>
      </c>
      <c r="Q21">
        <v>9.0000000000000011E-3</v>
      </c>
      <c r="R21">
        <v>2.5000000000000001E-2</v>
      </c>
      <c r="S21">
        <v>2.7999999999999997E-2</v>
      </c>
      <c r="T21">
        <v>2.6000000000000002E-2</v>
      </c>
      <c r="U21">
        <v>3.0000000000000001E-3</v>
      </c>
      <c r="V21">
        <v>2E-3</v>
      </c>
      <c r="W21">
        <v>1E-3</v>
      </c>
      <c r="X21">
        <v>1.3000000000000001E-2</v>
      </c>
      <c r="Y21" s="3">
        <v>1.6E-2</v>
      </c>
      <c r="Z21" s="3">
        <v>2.7000000000000003E-2</v>
      </c>
      <c r="AA21" s="3">
        <v>1.1000000000000001E-2</v>
      </c>
    </row>
    <row r="22" spans="1:27" s="3" customFormat="1" x14ac:dyDescent="0.25">
      <c r="A22" s="5" t="s">
        <v>21</v>
      </c>
      <c r="B22" t="s">
        <v>34</v>
      </c>
      <c r="C22"/>
      <c r="D22">
        <v>0.15</v>
      </c>
      <c r="E22">
        <v>0.11800000000000001</v>
      </c>
      <c r="F22">
        <v>7.2000000000000008E-2</v>
      </c>
      <c r="G22">
        <v>0.10099999999999999</v>
      </c>
      <c r="H22">
        <v>5.2999999999999999E-2</v>
      </c>
      <c r="I22">
        <v>1.9E-2</v>
      </c>
      <c r="J22">
        <v>6.9999999999999993E-3</v>
      </c>
      <c r="K22">
        <v>3.6000000000000004E-2</v>
      </c>
      <c r="L22">
        <v>2.2000000000000002E-2</v>
      </c>
      <c r="M22">
        <v>1.3000000000000001E-2</v>
      </c>
      <c r="N22">
        <v>2.6000000000000002E-2</v>
      </c>
      <c r="O22">
        <v>4.2000000000000003E-2</v>
      </c>
      <c r="P22">
        <v>0.04</v>
      </c>
      <c r="Q22">
        <v>2.6000000000000002E-2</v>
      </c>
      <c r="R22">
        <v>3.9E-2</v>
      </c>
      <c r="S22">
        <v>3.7000000000000005E-2</v>
      </c>
      <c r="T22">
        <v>8.0000000000000002E-3</v>
      </c>
      <c r="U22">
        <v>1E-3</v>
      </c>
      <c r="V22">
        <v>-6.9999999999999993E-3</v>
      </c>
      <c r="W22">
        <v>-2E-3</v>
      </c>
      <c r="X22">
        <v>1.6E-2</v>
      </c>
      <c r="Y22" s="3">
        <v>1.2E-2</v>
      </c>
      <c r="Z22" s="3">
        <v>2.1000000000000001E-2</v>
      </c>
      <c r="AA22" s="3">
        <v>3.7000000000000005E-2</v>
      </c>
    </row>
    <row r="23" spans="1:27" s="3" customFormat="1" x14ac:dyDescent="0.25">
      <c r="A23" s="4" t="s">
        <v>22</v>
      </c>
      <c r="B23" t="s">
        <v>34</v>
      </c>
      <c r="C23">
        <v>2.8999999999999998E-2</v>
      </c>
      <c r="D23">
        <v>1.9E-2</v>
      </c>
      <c r="E23">
        <v>2.2000000000000002E-2</v>
      </c>
      <c r="F23">
        <v>2.2000000000000002E-2</v>
      </c>
      <c r="G23">
        <v>2.7999999999999997E-2</v>
      </c>
      <c r="H23">
        <v>4.4000000000000004E-2</v>
      </c>
      <c r="I23">
        <v>3.7000000000000005E-2</v>
      </c>
      <c r="J23">
        <v>3.2000000000000001E-2</v>
      </c>
      <c r="K23">
        <v>2.5000000000000001E-2</v>
      </c>
      <c r="L23">
        <v>2.1000000000000001E-2</v>
      </c>
      <c r="M23">
        <v>0.03</v>
      </c>
      <c r="N23">
        <v>2.4E-2</v>
      </c>
      <c r="O23">
        <v>2.7000000000000003E-2</v>
      </c>
      <c r="P23">
        <v>-9.0000000000000011E-3</v>
      </c>
      <c r="Q23">
        <v>1.3999999999999999E-2</v>
      </c>
      <c r="R23">
        <v>3.6000000000000004E-2</v>
      </c>
      <c r="S23">
        <v>2.7999999999999997E-2</v>
      </c>
      <c r="T23">
        <v>4.0000000000000001E-3</v>
      </c>
      <c r="U23">
        <v>-2E-3</v>
      </c>
      <c r="V23">
        <v>5.0000000000000001E-3</v>
      </c>
      <c r="W23">
        <v>6.0000000000000001E-3</v>
      </c>
      <c r="X23">
        <v>1.6E-2</v>
      </c>
      <c r="Y23" s="3">
        <v>1.2E-2</v>
      </c>
      <c r="Z23" s="3">
        <v>3.0000000000000001E-3</v>
      </c>
      <c r="AA23" s="3">
        <v>-1E-3</v>
      </c>
    </row>
    <row r="24" spans="1:27" s="3" customFormat="1" x14ac:dyDescent="0.25">
      <c r="A24" s="5" t="s">
        <v>23</v>
      </c>
      <c r="B24" t="s">
        <v>34</v>
      </c>
      <c r="C24">
        <v>0.38799999999999996</v>
      </c>
      <c r="D24">
        <v>1.5490000000000002</v>
      </c>
      <c r="E24">
        <v>0.59099999999999997</v>
      </c>
      <c r="F24">
        <v>0.45799999999999996</v>
      </c>
      <c r="G24">
        <v>0.45700000000000002</v>
      </c>
      <c r="H24">
        <v>0.34499999999999997</v>
      </c>
      <c r="I24">
        <v>0.22500000000000001</v>
      </c>
      <c r="J24">
        <v>0.153</v>
      </c>
      <c r="K24">
        <v>0.11900000000000001</v>
      </c>
      <c r="L24">
        <v>9.0999999999999998E-2</v>
      </c>
      <c r="M24">
        <v>6.6000000000000003E-2</v>
      </c>
      <c r="N24">
        <v>4.9000000000000002E-2</v>
      </c>
      <c r="O24">
        <v>7.9000000000000001E-2</v>
      </c>
      <c r="P24">
        <v>5.5999999999999994E-2</v>
      </c>
      <c r="Q24">
        <v>6.0999999999999999E-2</v>
      </c>
      <c r="R24">
        <v>5.7999999999999996E-2</v>
      </c>
      <c r="S24">
        <v>3.4000000000000002E-2</v>
      </c>
      <c r="T24">
        <v>3.2000000000000001E-2</v>
      </c>
      <c r="U24">
        <v>1.3999999999999999E-2</v>
      </c>
      <c r="V24">
        <v>-4.0000000000000001E-3</v>
      </c>
      <c r="W24">
        <v>-1.1000000000000001E-2</v>
      </c>
      <c r="X24">
        <v>1.1000000000000001E-2</v>
      </c>
      <c r="Y24" s="3">
        <v>4.0999999999999995E-2</v>
      </c>
      <c r="Z24" s="3">
        <v>3.9E-2</v>
      </c>
      <c r="AA24" s="3">
        <v>2.3E-2</v>
      </c>
    </row>
    <row r="25" spans="1:27" s="3" customFormat="1" x14ac:dyDescent="0.25">
      <c r="A25" s="5" t="s">
        <v>24</v>
      </c>
      <c r="B25" t="s">
        <v>34</v>
      </c>
      <c r="C25">
        <v>5.7999999999999996E-2</v>
      </c>
      <c r="D25">
        <v>0.06</v>
      </c>
      <c r="E25">
        <v>6.7000000000000004E-2</v>
      </c>
      <c r="F25">
        <v>0.10400000000000001</v>
      </c>
      <c r="G25">
        <v>0.122</v>
      </c>
      <c r="H25">
        <v>7.2000000000000008E-2</v>
      </c>
      <c r="I25">
        <v>3.5000000000000003E-2</v>
      </c>
      <c r="J25">
        <v>8.4000000000000005E-2</v>
      </c>
      <c r="K25">
        <v>7.4999999999999997E-2</v>
      </c>
      <c r="L25">
        <v>2.7999999999999997E-2</v>
      </c>
      <c r="M25">
        <v>4.2999999999999997E-2</v>
      </c>
      <c r="N25">
        <v>1.9E-2</v>
      </c>
      <c r="O25">
        <v>3.9E-2</v>
      </c>
      <c r="P25">
        <v>9.0000000000000011E-3</v>
      </c>
      <c r="Q25">
        <v>6.9999999999999993E-3</v>
      </c>
      <c r="R25">
        <v>4.0999999999999995E-2</v>
      </c>
      <c r="S25">
        <v>3.7000000000000005E-2</v>
      </c>
      <c r="T25">
        <v>1.4999999999999999E-2</v>
      </c>
      <c r="U25">
        <v>-1E-3</v>
      </c>
      <c r="V25">
        <v>-3.0000000000000001E-3</v>
      </c>
      <c r="W25">
        <v>-5.0000000000000001E-3</v>
      </c>
      <c r="X25">
        <v>1.3999999999999999E-2</v>
      </c>
      <c r="Y25" s="3">
        <v>2.5000000000000001E-2</v>
      </c>
      <c r="Z25" s="3">
        <v>2.7999999999999997E-2</v>
      </c>
      <c r="AA25" s="3">
        <v>0.02</v>
      </c>
    </row>
    <row r="26" spans="1:27" s="3" customFormat="1" x14ac:dyDescent="0.25">
      <c r="A26" s="5" t="s">
        <v>25</v>
      </c>
      <c r="B26" t="s">
        <v>34</v>
      </c>
      <c r="C26">
        <v>9.9000000000000005E-2</v>
      </c>
      <c r="D26">
        <v>8.3000000000000004E-2</v>
      </c>
      <c r="E26">
        <v>7.9000000000000001E-2</v>
      </c>
      <c r="F26">
        <v>6.0999999999999999E-2</v>
      </c>
      <c r="G26">
        <v>0.09</v>
      </c>
      <c r="H26">
        <v>8.5999999999999993E-2</v>
      </c>
      <c r="I26">
        <v>7.4999999999999997E-2</v>
      </c>
      <c r="J26">
        <v>5.5999999999999994E-2</v>
      </c>
      <c r="K26">
        <v>3.7000000000000005E-2</v>
      </c>
      <c r="L26">
        <v>2.4E-2</v>
      </c>
      <c r="M26">
        <v>2.5000000000000001E-2</v>
      </c>
      <c r="N26">
        <v>3.7999999999999999E-2</v>
      </c>
      <c r="O26">
        <v>5.5E-2</v>
      </c>
      <c r="P26">
        <v>8.0000000000000002E-3</v>
      </c>
      <c r="Q26">
        <v>2.1000000000000001E-2</v>
      </c>
      <c r="R26">
        <v>2.1000000000000001E-2</v>
      </c>
      <c r="S26">
        <v>2.7999999999999997E-2</v>
      </c>
      <c r="T26">
        <v>1.9E-2</v>
      </c>
      <c r="U26">
        <v>4.0000000000000001E-3</v>
      </c>
      <c r="V26">
        <v>-8.0000000000000002E-3</v>
      </c>
      <c r="W26">
        <v>-2E-3</v>
      </c>
      <c r="X26">
        <v>1.6E-2</v>
      </c>
      <c r="Y26" s="3">
        <v>1.9E-2</v>
      </c>
      <c r="Z26" s="3">
        <v>1.7000000000000001E-2</v>
      </c>
      <c r="AA26" s="3">
        <v>-3.0000000000000001E-3</v>
      </c>
    </row>
    <row r="27" spans="1:27" s="3" customFormat="1" x14ac:dyDescent="0.25">
      <c r="A27" s="4" t="s">
        <v>26</v>
      </c>
      <c r="B27" t="s">
        <v>34</v>
      </c>
      <c r="C27">
        <v>3.6000000000000004E-2</v>
      </c>
      <c r="D27">
        <v>1.9E-2</v>
      </c>
      <c r="E27">
        <v>1.8000000000000002E-2</v>
      </c>
      <c r="F27">
        <v>2.2000000000000002E-2</v>
      </c>
      <c r="G27">
        <v>3.5000000000000003E-2</v>
      </c>
      <c r="H27">
        <v>2.7999999999999997E-2</v>
      </c>
      <c r="I27">
        <v>3.6000000000000004E-2</v>
      </c>
      <c r="J27">
        <v>3.1E-2</v>
      </c>
      <c r="K27">
        <v>3.1E-2</v>
      </c>
      <c r="L27">
        <v>3.4000000000000002E-2</v>
      </c>
      <c r="M27">
        <v>3.6000000000000004E-2</v>
      </c>
      <c r="N27">
        <v>2.7999999999999997E-2</v>
      </c>
      <c r="O27">
        <v>4.0999999999999995E-2</v>
      </c>
      <c r="P27">
        <v>-2E-3</v>
      </c>
      <c r="Q27">
        <v>0.02</v>
      </c>
      <c r="R27">
        <v>0.03</v>
      </c>
      <c r="S27">
        <v>2.4E-2</v>
      </c>
      <c r="T27">
        <v>1.4999999999999999E-2</v>
      </c>
      <c r="U27">
        <v>-2E-3</v>
      </c>
      <c r="V27">
        <v>-6.0000000000000001E-3</v>
      </c>
      <c r="W27">
        <v>-3.0000000000000001E-3</v>
      </c>
      <c r="X27">
        <v>0.02</v>
      </c>
      <c r="Y27" s="3">
        <v>1.7000000000000001E-2</v>
      </c>
      <c r="Z27" s="3">
        <v>8.0000000000000002E-3</v>
      </c>
      <c r="AA27" s="3">
        <v>-3.0000000000000001E-3</v>
      </c>
    </row>
    <row r="28" spans="1:27" s="3" customFormat="1" x14ac:dyDescent="0.25">
      <c r="A28" s="4" t="s">
        <v>27</v>
      </c>
      <c r="B28" t="s">
        <v>34</v>
      </c>
      <c r="C28">
        <v>0.01</v>
      </c>
      <c r="D28">
        <v>1.8000000000000002E-2</v>
      </c>
      <c r="E28">
        <v>0.01</v>
      </c>
      <c r="F28">
        <v>6.0000000000000001E-3</v>
      </c>
      <c r="G28">
        <v>1.3000000000000001E-2</v>
      </c>
      <c r="H28">
        <v>2.7000000000000003E-2</v>
      </c>
      <c r="I28">
        <v>1.9E-2</v>
      </c>
      <c r="J28">
        <v>2.3E-2</v>
      </c>
      <c r="K28">
        <v>0.01</v>
      </c>
      <c r="L28">
        <v>8.0000000000000002E-3</v>
      </c>
      <c r="M28">
        <v>1.4999999999999999E-2</v>
      </c>
      <c r="N28">
        <v>1.7000000000000001E-2</v>
      </c>
      <c r="O28">
        <v>3.3000000000000002E-2</v>
      </c>
      <c r="P28">
        <v>1.9E-2</v>
      </c>
      <c r="Q28">
        <v>1.9E-2</v>
      </c>
      <c r="R28">
        <v>1.3999999999999999E-2</v>
      </c>
      <c r="S28">
        <v>9.0000000000000011E-3</v>
      </c>
      <c r="T28">
        <v>4.0000000000000001E-3</v>
      </c>
      <c r="U28">
        <v>2E-3</v>
      </c>
      <c r="V28">
        <v>6.9999999999999993E-3</v>
      </c>
      <c r="W28">
        <v>1.1000000000000001E-2</v>
      </c>
      <c r="X28">
        <v>1.9E-2</v>
      </c>
      <c r="Y28" s="3">
        <v>0.02</v>
      </c>
      <c r="Z28" s="3">
        <v>1.7000000000000001E-2</v>
      </c>
      <c r="AA28" s="3">
        <v>6.9999999999999993E-3</v>
      </c>
    </row>
    <row r="29" spans="1:27" s="3" customFormat="1" x14ac:dyDescent="0.25">
      <c r="A29" s="4"/>
    </row>
    <row r="30" spans="1:27" x14ac:dyDescent="0.25">
      <c r="A30" s="4" t="s">
        <v>72</v>
      </c>
      <c r="B30"/>
      <c r="C30"/>
      <c r="D30"/>
      <c r="E30"/>
      <c r="F30"/>
      <c r="G30"/>
      <c r="H30"/>
      <c r="I30"/>
      <c r="J30"/>
      <c r="K30"/>
      <c r="L30"/>
      <c r="M30"/>
      <c r="N30"/>
      <c r="O30"/>
      <c r="P30"/>
      <c r="Q30"/>
      <c r="R30"/>
      <c r="S30"/>
      <c r="T30"/>
      <c r="U30"/>
      <c r="V30"/>
      <c r="W30"/>
      <c r="X30"/>
    </row>
    <row r="31" spans="1:27" ht="51.75" customHeight="1" x14ac:dyDescent="0.25">
      <c r="A31" s="47" t="s">
        <v>49</v>
      </c>
      <c r="B31" s="46"/>
      <c r="D31"/>
      <c r="E31"/>
      <c r="F31"/>
      <c r="G31"/>
      <c r="H31"/>
      <c r="I31"/>
      <c r="J31"/>
      <c r="K31"/>
      <c r="L31"/>
      <c r="M31"/>
      <c r="N31"/>
      <c r="O31"/>
      <c r="P31"/>
      <c r="Q31"/>
      <c r="R31"/>
      <c r="S31"/>
      <c r="T31"/>
      <c r="U31"/>
      <c r="V31"/>
      <c r="W31"/>
      <c r="X31"/>
    </row>
    <row r="32" spans="1:27" x14ac:dyDescent="0.25">
      <c r="A32" s="1"/>
      <c r="B32"/>
      <c r="C32"/>
      <c r="D32"/>
      <c r="E32"/>
      <c r="F32"/>
      <c r="G32"/>
      <c r="H32"/>
      <c r="I32"/>
      <c r="J32"/>
      <c r="K32"/>
      <c r="L32"/>
      <c r="M32"/>
      <c r="N32"/>
      <c r="O32"/>
      <c r="P32"/>
      <c r="Q32"/>
      <c r="R32"/>
      <c r="S32"/>
      <c r="T32"/>
      <c r="U32"/>
      <c r="V32"/>
      <c r="W32"/>
      <c r="X32"/>
    </row>
    <row r="33" spans="1:24" x14ac:dyDescent="0.25">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row r="37" spans="1:24" x14ac:dyDescent="0.25">
      <c r="A37" s="1"/>
      <c r="B37"/>
      <c r="C37"/>
      <c r="D37"/>
      <c r="E37"/>
      <c r="F37"/>
      <c r="G37"/>
      <c r="H37"/>
      <c r="I37"/>
      <c r="J37"/>
      <c r="K37"/>
      <c r="L37"/>
      <c r="M37"/>
      <c r="N37"/>
      <c r="O37"/>
      <c r="P37"/>
      <c r="Q37"/>
      <c r="R37"/>
      <c r="S37"/>
      <c r="T37"/>
      <c r="U37"/>
      <c r="V37"/>
      <c r="W37"/>
      <c r="X37"/>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tabColor theme="5" tint="0.39997558519241921"/>
    <pageSetUpPr autoPageBreaks="0"/>
  </sheetPr>
  <dimension ref="A1:D36"/>
  <sheetViews>
    <sheetView workbookViewId="0">
      <selection activeCell="A132" sqref="A132"/>
    </sheetView>
  </sheetViews>
  <sheetFormatPr defaultColWidth="9.140625" defaultRowHeight="15" x14ac:dyDescent="0.25"/>
  <cols>
    <col min="1" max="1" width="23.5703125" customWidth="1"/>
    <col min="2" max="3" width="9.140625" style="3"/>
  </cols>
  <sheetData>
    <row r="1" spans="1:4" x14ac:dyDescent="0.25">
      <c r="A1" s="34" t="s">
        <v>56</v>
      </c>
      <c r="B1" s="2" t="s">
        <v>29</v>
      </c>
      <c r="C1" s="2" t="s">
        <v>42</v>
      </c>
      <c r="D1" s="2" t="s">
        <v>30</v>
      </c>
    </row>
    <row r="2" spans="1:4" s="3" customFormat="1" x14ac:dyDescent="0.25">
      <c r="A2" s="4" t="s">
        <v>1</v>
      </c>
      <c r="B2" s="3">
        <v>1.4999999999999999E-2</v>
      </c>
      <c r="C2" s="3">
        <v>0.02</v>
      </c>
      <c r="D2" s="3">
        <v>0.01</v>
      </c>
    </row>
    <row r="3" spans="1:4" s="3" customFormat="1" x14ac:dyDescent="0.25">
      <c r="A3" s="4" t="s">
        <v>2</v>
      </c>
      <c r="B3" s="3">
        <v>1.4999999999999999E-2</v>
      </c>
      <c r="C3" s="3">
        <v>0.02</v>
      </c>
      <c r="D3" s="3">
        <v>0.01</v>
      </c>
    </row>
    <row r="4" spans="1:4" s="3" customFormat="1" x14ac:dyDescent="0.25">
      <c r="A4" s="5" t="s">
        <v>3</v>
      </c>
      <c r="B4" s="3">
        <v>1.4999999999999999E-2</v>
      </c>
      <c r="C4" s="3">
        <v>0.02</v>
      </c>
      <c r="D4" s="3">
        <v>0.01</v>
      </c>
    </row>
    <row r="5" spans="1:4" s="3" customFormat="1" x14ac:dyDescent="0.25">
      <c r="A5" s="5" t="s">
        <v>4</v>
      </c>
      <c r="B5" s="3">
        <v>1.4999999999999999E-2</v>
      </c>
      <c r="C5" s="3">
        <v>0.02</v>
      </c>
      <c r="D5" s="3">
        <v>0.01</v>
      </c>
    </row>
    <row r="6" spans="1:4" s="3" customFormat="1" x14ac:dyDescent="0.25">
      <c r="A6" s="5" t="s">
        <v>5</v>
      </c>
      <c r="B6" s="3">
        <v>1.4999999999999999E-2</v>
      </c>
      <c r="C6" s="3">
        <v>0.02</v>
      </c>
      <c r="D6" s="3">
        <v>0.01</v>
      </c>
    </row>
    <row r="7" spans="1:4" s="3" customFormat="1" x14ac:dyDescent="0.25">
      <c r="A7" s="5" t="s">
        <v>6</v>
      </c>
      <c r="B7" s="3">
        <v>1.4999999999999999E-2</v>
      </c>
      <c r="C7" s="3">
        <v>0.02</v>
      </c>
      <c r="D7" s="3">
        <v>0.01</v>
      </c>
    </row>
    <row r="8" spans="1:4" s="3" customFormat="1" x14ac:dyDescent="0.25">
      <c r="A8" s="4" t="s">
        <v>7</v>
      </c>
      <c r="B8" s="3">
        <v>1.4999999999999999E-2</v>
      </c>
      <c r="C8" s="3">
        <v>0.02</v>
      </c>
      <c r="D8" s="3">
        <v>0.01</v>
      </c>
    </row>
    <row r="9" spans="1:4" s="3" customFormat="1" x14ac:dyDescent="0.25">
      <c r="A9" s="5" t="s">
        <v>8</v>
      </c>
      <c r="B9" s="3">
        <v>1.4999999999999999E-2</v>
      </c>
      <c r="C9" s="3">
        <v>0.02</v>
      </c>
      <c r="D9" s="3">
        <v>0.01</v>
      </c>
    </row>
    <row r="10" spans="1:4" s="3" customFormat="1" x14ac:dyDescent="0.25">
      <c r="A10" s="4" t="s">
        <v>9</v>
      </c>
      <c r="B10" s="3">
        <v>1.4999999999999999E-2</v>
      </c>
      <c r="C10" s="3">
        <v>0.02</v>
      </c>
      <c r="D10" s="3">
        <v>0.01</v>
      </c>
    </row>
    <row r="11" spans="1:4" s="3" customFormat="1" x14ac:dyDescent="0.25">
      <c r="A11" s="4" t="s">
        <v>10</v>
      </c>
      <c r="B11" s="3">
        <v>1.4999999999999999E-2</v>
      </c>
      <c r="C11" s="3">
        <v>0.02</v>
      </c>
      <c r="D11" s="3">
        <v>0.01</v>
      </c>
    </row>
    <row r="12" spans="1:4" s="3" customFormat="1" x14ac:dyDescent="0.25">
      <c r="A12" s="4" t="s">
        <v>11</v>
      </c>
      <c r="B12" s="3">
        <v>1.4999999999999999E-2</v>
      </c>
      <c r="C12" s="3">
        <v>0.02</v>
      </c>
      <c r="D12" s="3">
        <v>0.01</v>
      </c>
    </row>
    <row r="13" spans="1:4" s="3" customFormat="1" x14ac:dyDescent="0.25">
      <c r="A13" s="4" t="s">
        <v>12</v>
      </c>
      <c r="B13" s="3">
        <v>1.4999999999999999E-2</v>
      </c>
      <c r="C13" s="3">
        <v>0.02</v>
      </c>
      <c r="D13" s="3">
        <v>0.01</v>
      </c>
    </row>
    <row r="14" spans="1:4" s="3" customFormat="1" x14ac:dyDescent="0.25">
      <c r="A14" s="5" t="s">
        <v>13</v>
      </c>
      <c r="B14" s="3">
        <v>1.4999999999999999E-2</v>
      </c>
      <c r="C14" s="3">
        <v>0.02</v>
      </c>
      <c r="D14" s="3">
        <v>0.01</v>
      </c>
    </row>
    <row r="15" spans="1:4" s="3" customFormat="1" x14ac:dyDescent="0.25">
      <c r="A15" s="4" t="s">
        <v>14</v>
      </c>
      <c r="B15" s="3">
        <v>1.4999999999999999E-2</v>
      </c>
      <c r="C15" s="3">
        <v>0.02</v>
      </c>
      <c r="D15" s="3">
        <v>0.01</v>
      </c>
    </row>
    <row r="16" spans="1:4" s="3" customFormat="1" x14ac:dyDescent="0.25">
      <c r="A16" s="4" t="s">
        <v>15</v>
      </c>
      <c r="B16" s="3">
        <v>1.4999999999999999E-2</v>
      </c>
      <c r="C16" s="3">
        <v>0.02</v>
      </c>
      <c r="D16" s="3">
        <v>0.01</v>
      </c>
    </row>
    <row r="17" spans="1:4" s="3" customFormat="1" x14ac:dyDescent="0.25">
      <c r="A17" s="5" t="s">
        <v>16</v>
      </c>
      <c r="B17" s="3">
        <v>1.4999999999999999E-2</v>
      </c>
      <c r="C17" s="3">
        <v>0.02</v>
      </c>
      <c r="D17" s="3">
        <v>0.01</v>
      </c>
    </row>
    <row r="18" spans="1:4" s="3" customFormat="1" ht="15.75" customHeight="1" x14ac:dyDescent="0.25">
      <c r="A18" s="5" t="s">
        <v>17</v>
      </c>
      <c r="B18" s="3">
        <v>1.4999999999999999E-2</v>
      </c>
      <c r="C18" s="3">
        <v>0.02</v>
      </c>
      <c r="D18" s="3">
        <v>0.01</v>
      </c>
    </row>
    <row r="19" spans="1:4" s="3" customFormat="1" x14ac:dyDescent="0.25">
      <c r="A19" s="4" t="s">
        <v>18</v>
      </c>
      <c r="B19" s="3">
        <v>1.4999999999999999E-2</v>
      </c>
      <c r="C19" s="3">
        <v>0.02</v>
      </c>
      <c r="D19" s="3">
        <v>0.01</v>
      </c>
    </row>
    <row r="20" spans="1:4" s="3" customFormat="1" x14ac:dyDescent="0.25">
      <c r="A20" s="5" t="s">
        <v>19</v>
      </c>
      <c r="B20" s="3">
        <v>1.4999999999999999E-2</v>
      </c>
      <c r="C20" s="3">
        <v>0.02</v>
      </c>
      <c r="D20" s="3">
        <v>0.01</v>
      </c>
    </row>
    <row r="21" spans="1:4" s="3" customFormat="1" x14ac:dyDescent="0.25">
      <c r="A21" s="4" t="s">
        <v>20</v>
      </c>
      <c r="B21" s="3">
        <v>1.4999999999999999E-2</v>
      </c>
      <c r="C21" s="3">
        <v>0.02</v>
      </c>
      <c r="D21" s="3">
        <v>0.01</v>
      </c>
    </row>
    <row r="22" spans="1:4" s="3" customFormat="1" x14ac:dyDescent="0.25">
      <c r="A22" s="5" t="s">
        <v>21</v>
      </c>
      <c r="B22" s="3">
        <v>1.4999999999999999E-2</v>
      </c>
      <c r="C22" s="3">
        <v>0.02</v>
      </c>
      <c r="D22" s="3">
        <v>0.01</v>
      </c>
    </row>
    <row r="23" spans="1:4" s="3" customFormat="1" x14ac:dyDescent="0.25">
      <c r="A23" s="4" t="s">
        <v>22</v>
      </c>
      <c r="B23" s="3">
        <v>1.4999999999999999E-2</v>
      </c>
      <c r="C23" s="3">
        <v>0.02</v>
      </c>
      <c r="D23" s="3">
        <v>0.01</v>
      </c>
    </row>
    <row r="24" spans="1:4" s="3" customFormat="1" x14ac:dyDescent="0.25">
      <c r="A24" s="5" t="s">
        <v>23</v>
      </c>
      <c r="B24" s="3">
        <v>1.4999999999999999E-2</v>
      </c>
      <c r="C24" s="3">
        <v>0.02</v>
      </c>
      <c r="D24" s="3">
        <v>0.01</v>
      </c>
    </row>
    <row r="25" spans="1:4" s="3" customFormat="1" x14ac:dyDescent="0.25">
      <c r="A25" s="5" t="s">
        <v>24</v>
      </c>
      <c r="B25" s="3">
        <v>1.4999999999999999E-2</v>
      </c>
      <c r="C25" s="3">
        <v>0.02</v>
      </c>
      <c r="D25" s="3">
        <v>0.01</v>
      </c>
    </row>
    <row r="26" spans="1:4" s="3" customFormat="1" x14ac:dyDescent="0.25">
      <c r="A26" s="5" t="s">
        <v>25</v>
      </c>
      <c r="B26" s="3">
        <v>1.4999999999999999E-2</v>
      </c>
      <c r="C26" s="3">
        <v>0.02</v>
      </c>
      <c r="D26" s="3">
        <v>0.01</v>
      </c>
    </row>
    <row r="27" spans="1:4" s="3" customFormat="1" x14ac:dyDescent="0.25">
      <c r="A27" s="4" t="s">
        <v>26</v>
      </c>
      <c r="B27" s="3">
        <v>1.4999999999999999E-2</v>
      </c>
      <c r="C27" s="3">
        <v>0.02</v>
      </c>
      <c r="D27" s="3">
        <v>0.01</v>
      </c>
    </row>
    <row r="28" spans="1:4" s="3" customFormat="1" x14ac:dyDescent="0.25">
      <c r="A28" s="4" t="s">
        <v>27</v>
      </c>
      <c r="B28" s="3">
        <v>1.4999999999999999E-2</v>
      </c>
      <c r="C28" s="3">
        <v>0.02</v>
      </c>
      <c r="D28" s="3">
        <v>0.01</v>
      </c>
    </row>
    <row r="30" spans="1:4" x14ac:dyDescent="0.25">
      <c r="A30" s="4" t="s">
        <v>48</v>
      </c>
    </row>
    <row r="31" spans="1:4" x14ac:dyDescent="0.25">
      <c r="A31" s="1" t="s">
        <v>57</v>
      </c>
      <c r="B31"/>
      <c r="C31"/>
    </row>
    <row r="32" spans="1:4" x14ac:dyDescent="0.25">
      <c r="B32"/>
      <c r="C32"/>
    </row>
    <row r="33" spans="1:3" x14ac:dyDescent="0.25">
      <c r="A33" s="1"/>
      <c r="B33"/>
      <c r="C33"/>
    </row>
    <row r="34" spans="1:3" x14ac:dyDescent="0.25">
      <c r="A34" s="1"/>
      <c r="B34"/>
      <c r="C34"/>
    </row>
    <row r="35" spans="1:3" x14ac:dyDescent="0.25">
      <c r="A35" s="1"/>
      <c r="B35"/>
      <c r="C35"/>
    </row>
    <row r="36" spans="1:3" x14ac:dyDescent="0.25">
      <c r="A36" s="1"/>
      <c r="B36"/>
      <c r="C36"/>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tabColor rgb="FFCC3300"/>
  </sheetPr>
  <dimension ref="A1:AA36"/>
  <sheetViews>
    <sheetView workbookViewId="0">
      <pane xSplit="1" topLeftCell="B1" activePane="topRight" state="frozen"/>
      <selection pane="topRight" activeCell="L103" sqref="L103"/>
    </sheetView>
  </sheetViews>
  <sheetFormatPr defaultColWidth="9.140625" defaultRowHeight="15" x14ac:dyDescent="0.25"/>
  <cols>
    <col min="1" max="1" width="23.5703125" customWidth="1"/>
    <col min="2" max="24" width="8.28515625" style="3"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C2" s="49">
        <v>8.6376399993896484</v>
      </c>
      <c r="D2" s="49">
        <v>8.5268917083740234</v>
      </c>
      <c r="E2" s="49">
        <v>7.9857683181762695</v>
      </c>
      <c r="F2" s="49">
        <v>8.2650413513183594</v>
      </c>
      <c r="G2" s="49">
        <v>7.5769991874694824</v>
      </c>
      <c r="H2" s="49">
        <v>6.793851375579834</v>
      </c>
      <c r="I2" s="49">
        <v>7.2950177192687988</v>
      </c>
      <c r="J2" s="49">
        <v>6.9020004272460938</v>
      </c>
      <c r="K2" s="49">
        <v>6.1657505035400391</v>
      </c>
      <c r="L2" s="49">
        <v>5.3338723182678223</v>
      </c>
      <c r="M2" s="49">
        <v>6.1500873565673828</v>
      </c>
      <c r="N2" s="49">
        <v>6.1224160194396973</v>
      </c>
      <c r="O2" s="49">
        <v>5.2017827033996582</v>
      </c>
      <c r="P2" s="49">
        <v>7.6806249618530273</v>
      </c>
      <c r="Q2" s="49">
        <v>5.6263666152954102</v>
      </c>
      <c r="R2" s="49">
        <v>3.7484488487243652</v>
      </c>
      <c r="S2" s="49">
        <v>3.8370382785797119</v>
      </c>
      <c r="T2" s="49">
        <v>3.9973211288452148</v>
      </c>
      <c r="U2" s="49">
        <v>4.1007390022277832</v>
      </c>
      <c r="V2" s="49">
        <v>4.0865516662597656</v>
      </c>
      <c r="W2" s="49">
        <v>3.5101521015167236</v>
      </c>
      <c r="X2" s="49">
        <v>2.4689648151397705</v>
      </c>
      <c r="Y2" s="153">
        <v>2.6700496673583984</v>
      </c>
      <c r="Z2" s="153">
        <v>2.6746013164520264</v>
      </c>
      <c r="AA2" s="153">
        <v>2.5057747364044189</v>
      </c>
    </row>
    <row r="3" spans="1:27" s="3" customFormat="1" x14ac:dyDescent="0.25">
      <c r="A3" s="4" t="s">
        <v>2</v>
      </c>
      <c r="C3" s="49"/>
      <c r="D3" s="49"/>
      <c r="E3" s="49"/>
      <c r="F3" s="49"/>
      <c r="G3" s="49"/>
      <c r="H3" s="49"/>
      <c r="I3" s="49"/>
      <c r="J3" s="49"/>
      <c r="K3" s="49"/>
      <c r="L3" s="49">
        <v>5.6425056457519531</v>
      </c>
      <c r="M3" s="49">
        <v>6.1933231353759766</v>
      </c>
      <c r="N3" s="49">
        <v>7.1651325225830078</v>
      </c>
      <c r="O3" s="49">
        <v>4.166203498840332</v>
      </c>
      <c r="P3" s="49">
        <v>8.8591279983520508</v>
      </c>
      <c r="Q3" s="49">
        <v>6.0065040588378906</v>
      </c>
      <c r="R3" s="49">
        <v>5.5611710548400879</v>
      </c>
      <c r="S3" s="49">
        <v>4.9822239875793457</v>
      </c>
      <c r="T3" s="49">
        <v>5.8860054016113281</v>
      </c>
      <c r="U3" s="49">
        <v>5.5685763359069824</v>
      </c>
      <c r="V3" s="49">
        <v>5.066838264465332</v>
      </c>
      <c r="W3" s="49">
        <v>3.4164142608642578</v>
      </c>
      <c r="X3" s="49">
        <v>3.1615986824035645</v>
      </c>
      <c r="Y3" s="153">
        <v>3.0465888977050781</v>
      </c>
      <c r="Z3" s="153">
        <v>3.6521506309509277</v>
      </c>
      <c r="AA3" s="153">
        <v>4.1256656646728516</v>
      </c>
    </row>
    <row r="4" spans="1:27" s="3" customFormat="1" x14ac:dyDescent="0.25">
      <c r="A4" s="77" t="s">
        <v>3</v>
      </c>
      <c r="C4" s="49"/>
      <c r="D4" s="49"/>
      <c r="E4" s="49"/>
      <c r="F4" s="49"/>
      <c r="G4" s="49"/>
      <c r="H4" s="49">
        <v>4.6985039710998535</v>
      </c>
      <c r="I4" s="49">
        <v>4.959282398223877</v>
      </c>
      <c r="J4" s="49">
        <v>8.5405244827270508</v>
      </c>
      <c r="K4" s="49">
        <v>3.576469898223877</v>
      </c>
      <c r="L4" s="49">
        <v>2.1897313594818115</v>
      </c>
      <c r="M4" s="49">
        <v>1.0748375654220581</v>
      </c>
      <c r="N4" s="49">
        <v>1.2348053455352783</v>
      </c>
      <c r="O4" s="49">
        <v>-2.4104702472686768</v>
      </c>
      <c r="P4" s="49">
        <v>9.0602493286132813</v>
      </c>
      <c r="Q4" s="49">
        <v>7.2692737579345703</v>
      </c>
      <c r="R4" s="49">
        <v>6.2360959053039551</v>
      </c>
      <c r="S4" s="49">
        <v>6.3942632675170898</v>
      </c>
      <c r="T4" s="49">
        <v>7.3881402015686035</v>
      </c>
      <c r="U4" s="49">
        <v>9.2757101058959961</v>
      </c>
      <c r="V4" s="49">
        <v>7.9319782257080078</v>
      </c>
      <c r="W4" s="49">
        <v>7.9212961196899414</v>
      </c>
      <c r="X4" s="49">
        <v>4.7678012847900391</v>
      </c>
      <c r="Y4" s="153">
        <v>2.6700763702392578</v>
      </c>
      <c r="Z4" s="153">
        <v>2.3182668685913086</v>
      </c>
      <c r="AA4" s="153">
        <v>3.4407742023468018</v>
      </c>
    </row>
    <row r="5" spans="1:27" s="3" customFormat="1" x14ac:dyDescent="0.25">
      <c r="A5" s="77" t="s">
        <v>4</v>
      </c>
      <c r="C5" s="49"/>
      <c r="D5" s="49"/>
      <c r="E5" s="49"/>
      <c r="F5" s="49"/>
      <c r="G5" s="49"/>
      <c r="H5" s="49"/>
      <c r="I5" s="49"/>
      <c r="J5" s="49"/>
      <c r="K5" s="49"/>
      <c r="L5" s="49">
        <v>2.6070451736450195</v>
      </c>
      <c r="M5" s="49">
        <v>3.1059134006500244</v>
      </c>
      <c r="N5" s="49">
        <v>4.0511231422424316</v>
      </c>
      <c r="O5" s="49">
        <v>1.4562844038009644</v>
      </c>
      <c r="P5" s="49">
        <v>6.3599028587341309</v>
      </c>
      <c r="Q5" s="49">
        <v>7.881195068359375</v>
      </c>
      <c r="R5" s="49">
        <v>9.2820005416870117</v>
      </c>
      <c r="S5" s="49">
        <v>7.5915002822875977</v>
      </c>
      <c r="T5" s="49">
        <v>7.2240004539489746</v>
      </c>
      <c r="U5" s="49">
        <v>8.7674999237060547</v>
      </c>
      <c r="V5" s="49">
        <v>8.4036750793457031</v>
      </c>
      <c r="W5" s="49">
        <v>8.6575651168823242</v>
      </c>
      <c r="X5" s="49">
        <v>5.8727760314941406</v>
      </c>
      <c r="Y5" s="153">
        <v>4.9690370559692383</v>
      </c>
      <c r="Z5" s="153">
        <v>4.8606114387512207</v>
      </c>
      <c r="AA5" s="153">
        <v>5.2221822738647461</v>
      </c>
    </row>
    <row r="6" spans="1:27" s="3" customFormat="1" x14ac:dyDescent="0.25">
      <c r="A6" s="77" t="s">
        <v>5</v>
      </c>
      <c r="C6" s="49"/>
      <c r="D6" s="49"/>
      <c r="E6" s="49"/>
      <c r="F6" s="49"/>
      <c r="G6" s="49"/>
      <c r="H6" s="49">
        <v>8.08935546875</v>
      </c>
      <c r="I6" s="49">
        <v>5.899817943572998</v>
      </c>
      <c r="J6" s="49">
        <v>5.0078229904174805</v>
      </c>
      <c r="K6" s="49">
        <v>8.7490854263305664</v>
      </c>
      <c r="L6" s="49">
        <v>7.9788737297058105</v>
      </c>
      <c r="M6" s="49">
        <v>6.797149658203125</v>
      </c>
      <c r="N6" s="49">
        <v>7.3434009552001953</v>
      </c>
      <c r="O6" s="49">
        <v>4.9829354286193848</v>
      </c>
      <c r="P6" s="49">
        <v>9.2937841415405273</v>
      </c>
      <c r="Q6" s="49">
        <v>6.7624831199645996</v>
      </c>
      <c r="R6" s="49">
        <v>6.9149060249328613</v>
      </c>
      <c r="S6" s="49">
        <v>8.4943447113037109</v>
      </c>
      <c r="T6" s="49">
        <v>10.630294799804688</v>
      </c>
      <c r="U6" s="49">
        <v>10.515102386474609</v>
      </c>
      <c r="V6" s="49">
        <v>10.343667030334473</v>
      </c>
      <c r="W6" s="49">
        <v>9.254511833190918</v>
      </c>
      <c r="X6" s="49">
        <v>5.9875741004943848</v>
      </c>
      <c r="Y6" s="153">
        <v>5.4530029296875</v>
      </c>
      <c r="Z6" s="153">
        <v>4.6745538711547852</v>
      </c>
      <c r="AA6" s="153">
        <v>6.1651778221130371</v>
      </c>
    </row>
    <row r="7" spans="1:27" s="3" customFormat="1" x14ac:dyDescent="0.25">
      <c r="A7" s="77" t="s">
        <v>6</v>
      </c>
      <c r="C7" s="49"/>
      <c r="D7" s="49"/>
      <c r="E7" s="49"/>
      <c r="F7" s="49"/>
      <c r="G7" s="49"/>
      <c r="H7" s="49">
        <v>3.7782468795776367</v>
      </c>
      <c r="I7" s="49">
        <v>5.9060230255126953</v>
      </c>
      <c r="J7" s="49">
        <v>6.9708495140075684</v>
      </c>
      <c r="K7" s="49">
        <v>4.6172175407409668</v>
      </c>
      <c r="L7" s="49">
        <v>4.6234807968139648</v>
      </c>
      <c r="M7" s="49">
        <v>4.3217377662658691</v>
      </c>
      <c r="N7" s="49">
        <v>3.9006266593933105</v>
      </c>
      <c r="O7" s="49">
        <v>1.8211510181427002</v>
      </c>
      <c r="P7" s="49">
        <v>7.9185314178466797</v>
      </c>
      <c r="Q7" s="49">
        <v>6.4264388084411621</v>
      </c>
      <c r="R7" s="49">
        <v>5.330660343170166</v>
      </c>
      <c r="S7" s="49">
        <v>3.1263134479522705</v>
      </c>
      <c r="T7" s="49">
        <v>4.7188401222229004</v>
      </c>
      <c r="U7" s="49">
        <v>5.2364120483398438</v>
      </c>
      <c r="V7" s="49">
        <v>4.3988819122314453</v>
      </c>
      <c r="W7" s="49">
        <v>3.9735066890716553</v>
      </c>
      <c r="X7" s="49">
        <v>2.6785697937011719</v>
      </c>
      <c r="Y7" s="153">
        <v>4.0643196105957031</v>
      </c>
      <c r="Z7" s="153">
        <v>2.9749219417572021</v>
      </c>
      <c r="AA7" s="153">
        <v>1.8026107549667358</v>
      </c>
    </row>
    <row r="8" spans="1:27" s="3" customFormat="1" x14ac:dyDescent="0.25">
      <c r="A8" s="4" t="s">
        <v>7</v>
      </c>
      <c r="C8" s="49">
        <v>5.3328852653503418</v>
      </c>
      <c r="D8" s="49">
        <v>5.013725757598877</v>
      </c>
      <c r="E8" s="49">
        <v>4.823784351348877</v>
      </c>
      <c r="F8" s="49">
        <v>4.3600378036499023</v>
      </c>
      <c r="G8" s="49">
        <v>4.1418781280517578</v>
      </c>
      <c r="H8" s="49">
        <v>4.4767603874206543</v>
      </c>
      <c r="I8" s="49">
        <v>4.4822192192077637</v>
      </c>
      <c r="J8" s="49">
        <v>4.5073451995849609</v>
      </c>
      <c r="K8" s="49">
        <v>5.793604850769043</v>
      </c>
      <c r="L8" s="49">
        <v>4.2490744590759277</v>
      </c>
      <c r="M8" s="49">
        <v>4.2418327331542969</v>
      </c>
      <c r="N8" s="49">
        <v>4.4908161163330078</v>
      </c>
      <c r="O8" s="49">
        <v>2.4100227355957031</v>
      </c>
      <c r="P8" s="49">
        <v>5.1666455268859863</v>
      </c>
      <c r="Q8" s="49">
        <v>3.7761547565460205</v>
      </c>
      <c r="R8" s="49">
        <v>3.0404589176177979</v>
      </c>
      <c r="S8" s="49">
        <v>2.3167328834533691</v>
      </c>
      <c r="T8" s="49">
        <v>4.6142692565917969</v>
      </c>
      <c r="U8" s="49">
        <v>4.4675569534301758</v>
      </c>
      <c r="V8" s="49">
        <v>4.0845422744750977</v>
      </c>
      <c r="W8" s="49">
        <v>3.9810080528259277</v>
      </c>
      <c r="X8" s="49">
        <v>3.128455638885498</v>
      </c>
      <c r="Y8" s="153">
        <v>3.5394034385681152</v>
      </c>
      <c r="Z8" s="153">
        <v>3.0119063854217529</v>
      </c>
      <c r="AA8" s="153">
        <v>3.2486603260040283</v>
      </c>
    </row>
    <row r="9" spans="1:27" s="3" customFormat="1" x14ac:dyDescent="0.25">
      <c r="A9" s="77" t="s">
        <v>8</v>
      </c>
      <c r="C9" s="49"/>
      <c r="D9" s="49"/>
      <c r="E9" s="49"/>
      <c r="F9" s="49"/>
      <c r="G9" s="49"/>
      <c r="H9" s="49">
        <v>3.9003551006317139</v>
      </c>
      <c r="I9" s="49">
        <v>4.9110898971557617</v>
      </c>
      <c r="J9" s="49">
        <v>6.5784158706665039</v>
      </c>
      <c r="K9" s="49">
        <v>5.2705192565917969</v>
      </c>
      <c r="L9" s="49">
        <v>3.6981251239776611</v>
      </c>
      <c r="M9" s="49">
        <v>3.4008588790893555</v>
      </c>
      <c r="N9" s="49">
        <v>1.2564136981964111</v>
      </c>
      <c r="O9" s="49">
        <v>-2.0064094066619873</v>
      </c>
      <c r="P9" s="49">
        <v>10.407011032104492</v>
      </c>
      <c r="Q9" s="49">
        <v>6.328209400177002</v>
      </c>
      <c r="R9" s="49">
        <v>3.8008947372436523</v>
      </c>
      <c r="S9" s="49">
        <v>4.5172114372253418</v>
      </c>
      <c r="T9" s="49">
        <v>4.5850720405578613</v>
      </c>
      <c r="U9" s="49">
        <v>6.4588704109191895</v>
      </c>
      <c r="V9" s="49">
        <v>5.8170666694641113</v>
      </c>
      <c r="W9" s="49">
        <v>4.8092236518859863</v>
      </c>
      <c r="X9" s="49">
        <v>2.1520206928253174</v>
      </c>
      <c r="Y9" s="153">
        <v>2.4491612911224365</v>
      </c>
      <c r="Z9" s="153">
        <v>2.983304500579834</v>
      </c>
      <c r="AA9" s="153">
        <v>4.6182041168212891</v>
      </c>
    </row>
    <row r="10" spans="1:27" s="3" customFormat="1" x14ac:dyDescent="0.25">
      <c r="A10" s="4" t="s">
        <v>9</v>
      </c>
      <c r="C10" s="49">
        <v>8.6619157791137695</v>
      </c>
      <c r="D10" s="49">
        <v>7.5264930725097656</v>
      </c>
      <c r="E10" s="49">
        <v>6.3191933631896973</v>
      </c>
      <c r="F10" s="49">
        <v>6.4712166786193848</v>
      </c>
      <c r="G10" s="49">
        <v>5.076484203338623</v>
      </c>
      <c r="H10" s="49">
        <v>5.0315799713134766</v>
      </c>
      <c r="I10" s="49">
        <v>5.9491972923278809</v>
      </c>
      <c r="J10" s="49">
        <v>6.1448612213134766</v>
      </c>
      <c r="K10" s="49">
        <v>7.442906379699707</v>
      </c>
      <c r="L10" s="49">
        <v>6.0643963813781738</v>
      </c>
      <c r="M10" s="49">
        <v>5.8069877624511719</v>
      </c>
      <c r="N10" s="49">
        <v>5.7631759643554688</v>
      </c>
      <c r="O10" s="49">
        <v>3.2939243316650391</v>
      </c>
      <c r="P10" s="49">
        <v>5.8059887886047363</v>
      </c>
      <c r="Q10" s="49">
        <v>5.1671233177185059</v>
      </c>
      <c r="R10" s="49">
        <v>3.3474047183990479</v>
      </c>
      <c r="S10" s="49">
        <v>2.4423079490661621</v>
      </c>
      <c r="T10" s="49">
        <v>3.4680871963500977</v>
      </c>
      <c r="U10" s="49">
        <v>4.1744871139526367</v>
      </c>
      <c r="V10" s="49">
        <v>5.0299715995788574</v>
      </c>
      <c r="W10" s="49">
        <v>4.1274075508117676</v>
      </c>
      <c r="X10" s="49">
        <v>3.9423272609710693</v>
      </c>
      <c r="Y10" s="153">
        <v>3.6705479621887207</v>
      </c>
      <c r="Z10" s="153">
        <v>3.201603889465332</v>
      </c>
      <c r="AA10" s="153">
        <v>3.666102409362793</v>
      </c>
    </row>
    <row r="11" spans="1:27" s="3" customFormat="1" x14ac:dyDescent="0.25">
      <c r="A11" s="4" t="s">
        <v>10</v>
      </c>
      <c r="C11" s="49">
        <v>10.168791770935059</v>
      </c>
      <c r="D11" s="49">
        <v>10.282077789306641</v>
      </c>
      <c r="E11" s="49">
        <v>9.9655046463012695</v>
      </c>
      <c r="F11" s="49">
        <v>10.05335521697998</v>
      </c>
      <c r="G11" s="49">
        <v>9.3254985809326172</v>
      </c>
      <c r="H11" s="49">
        <v>8.8409881591796875</v>
      </c>
      <c r="I11" s="49">
        <v>8.6624269485473633</v>
      </c>
      <c r="J11" s="49">
        <v>7.5943074226379395</v>
      </c>
      <c r="K11" s="49">
        <v>7.4441390037536621</v>
      </c>
      <c r="L11" s="49">
        <v>7.161369800567627</v>
      </c>
      <c r="M11" s="49">
        <v>7.5286703109741211</v>
      </c>
      <c r="N11" s="49">
        <v>7.4949688911437988</v>
      </c>
      <c r="O11" s="49">
        <v>5.5029845237731934</v>
      </c>
      <c r="P11" s="49">
        <v>8.3744544982910156</v>
      </c>
      <c r="Q11" s="49">
        <v>6.4486818313598633</v>
      </c>
      <c r="R11" s="49">
        <v>5.9936141967773438</v>
      </c>
      <c r="S11" s="49">
        <v>5.8443741798400879</v>
      </c>
      <c r="T11" s="49">
        <v>6.7928152084350586</v>
      </c>
      <c r="U11" s="49">
        <v>6.6689505577087402</v>
      </c>
      <c r="V11" s="49">
        <v>6.3808493614196777</v>
      </c>
      <c r="W11" s="49">
        <v>5.8464040756225586</v>
      </c>
      <c r="X11" s="49">
        <v>5.2336573600769043</v>
      </c>
      <c r="Y11" s="153">
        <v>3.9917867183685303</v>
      </c>
      <c r="Z11" s="153">
        <v>4.0905575752258301</v>
      </c>
      <c r="AA11" s="153">
        <v>4.4665718078613281</v>
      </c>
    </row>
    <row r="12" spans="1:27" s="3" customFormat="1" x14ac:dyDescent="0.25">
      <c r="A12" s="4" t="s">
        <v>11</v>
      </c>
      <c r="C12" s="49">
        <v>7.5927376747131348</v>
      </c>
      <c r="D12" s="49">
        <v>6.8995027542114258</v>
      </c>
      <c r="E12" s="49">
        <v>6.952150821685791</v>
      </c>
      <c r="F12" s="49">
        <v>6.8855056762695313</v>
      </c>
      <c r="G12" s="49">
        <v>6.7985405921936035</v>
      </c>
      <c r="H12" s="49">
        <v>5.9766077995300293</v>
      </c>
      <c r="I12" s="49">
        <v>6.4771556854248047</v>
      </c>
      <c r="J12" s="49">
        <v>6.2551407814025879</v>
      </c>
      <c r="K12" s="49">
        <v>5.5415921211242676</v>
      </c>
      <c r="L12" s="49">
        <v>4.9257144927978516</v>
      </c>
      <c r="M12" s="49">
        <v>5.394404411315918</v>
      </c>
      <c r="N12" s="49">
        <v>5.1791930198669434</v>
      </c>
      <c r="O12" s="49">
        <v>4.4442310333251953</v>
      </c>
      <c r="P12" s="49">
        <v>7.1099748611450195</v>
      </c>
      <c r="Q12" s="49">
        <v>5.7234058380126953</v>
      </c>
      <c r="R12" s="49">
        <v>4.1557064056396484</v>
      </c>
      <c r="S12" s="49">
        <v>3.533146858215332</v>
      </c>
      <c r="T12" s="49">
        <v>4.1268711090087891</v>
      </c>
      <c r="U12" s="49">
        <v>4.5741958618164063</v>
      </c>
      <c r="V12" s="49">
        <v>4.6935000419616699</v>
      </c>
      <c r="W12" s="49">
        <v>3.9808430671691895</v>
      </c>
      <c r="X12" s="49">
        <v>2.8347930908203125</v>
      </c>
      <c r="Y12" s="153">
        <v>2.7069830894470215</v>
      </c>
      <c r="Z12" s="153">
        <v>2.5846247673034668</v>
      </c>
      <c r="AA12" s="153">
        <v>3.378666877746582</v>
      </c>
    </row>
    <row r="13" spans="1:27" s="3" customFormat="1" x14ac:dyDescent="0.25">
      <c r="A13" s="4" t="s">
        <v>12</v>
      </c>
      <c r="C13" s="49">
        <v>5.7755527496337891</v>
      </c>
      <c r="D13" s="49">
        <v>4.7311573028564453</v>
      </c>
      <c r="E13" s="49">
        <v>3.8579468727111816</v>
      </c>
      <c r="F13" s="49">
        <v>5.9060053825378418</v>
      </c>
      <c r="G13" s="49">
        <v>4.8443632125854492</v>
      </c>
      <c r="H13" s="49">
        <v>4.3825159072875977</v>
      </c>
      <c r="I13" s="49">
        <v>4.0982141494750977</v>
      </c>
      <c r="J13" s="49">
        <v>3.7663567066192627</v>
      </c>
      <c r="K13" s="49">
        <v>5.1115360260009766</v>
      </c>
      <c r="L13" s="49">
        <v>4.1071901321411133</v>
      </c>
      <c r="M13" s="49">
        <v>4.834080696105957</v>
      </c>
      <c r="N13" s="49">
        <v>5.5906515121459961</v>
      </c>
      <c r="O13" s="49">
        <v>4.5502400398254395</v>
      </c>
      <c r="P13" s="49">
        <v>7.6033010482788086</v>
      </c>
      <c r="Q13" s="49">
        <v>8.602717399597168</v>
      </c>
      <c r="R13" s="49">
        <v>17.57781982421875</v>
      </c>
      <c r="S13" s="49">
        <v>26.949960708618164</v>
      </c>
      <c r="T13" s="49">
        <v>16.111854553222656</v>
      </c>
      <c r="U13" s="49">
        <v>13.245352745056152</v>
      </c>
      <c r="V13" s="49">
        <v>15.754983901977539</v>
      </c>
      <c r="W13" s="49">
        <v>13.391703605651855</v>
      </c>
      <c r="X13" s="49">
        <v>9.9257001876831055</v>
      </c>
      <c r="Y13" s="153">
        <v>8.4664602279663086</v>
      </c>
      <c r="Z13" s="153">
        <v>7.1342177391052246</v>
      </c>
      <c r="AA13" s="153">
        <v>7.6052756309509277</v>
      </c>
    </row>
    <row r="14" spans="1:27" s="3" customFormat="1" x14ac:dyDescent="0.25">
      <c r="A14" s="77" t="s">
        <v>13</v>
      </c>
      <c r="C14" s="49"/>
      <c r="D14" s="49"/>
      <c r="E14" s="49"/>
      <c r="F14" s="49"/>
      <c r="G14" s="49"/>
      <c r="H14" s="49">
        <v>1.6338739395141602</v>
      </c>
      <c r="I14" s="49">
        <v>3.4081518650054932</v>
      </c>
      <c r="J14" s="49">
        <v>3.8598120212554932</v>
      </c>
      <c r="K14" s="49">
        <v>2.2849640846252441</v>
      </c>
      <c r="L14" s="49">
        <v>5.1361637115478516</v>
      </c>
      <c r="M14" s="49">
        <v>4.570314884185791</v>
      </c>
      <c r="N14" s="49">
        <v>2.7891600131988525</v>
      </c>
      <c r="O14" s="49">
        <v>6.4301600456237793</v>
      </c>
      <c r="P14" s="49">
        <v>9.5400800704956055</v>
      </c>
      <c r="Q14" s="49">
        <v>6.4929275512695313</v>
      </c>
      <c r="R14" s="49">
        <v>7.8455104827880859</v>
      </c>
      <c r="S14" s="49">
        <v>6.230931282043457</v>
      </c>
      <c r="T14" s="49">
        <v>8.4404735565185547</v>
      </c>
      <c r="U14" s="49">
        <v>9.1094856262207031</v>
      </c>
      <c r="V14" s="49">
        <v>7.6962494850158691</v>
      </c>
      <c r="W14" s="49">
        <v>7.1196317672729492</v>
      </c>
      <c r="X14" s="49">
        <v>4.8580479621887207</v>
      </c>
      <c r="Y14" s="153">
        <v>4.4389281272888184</v>
      </c>
      <c r="Z14" s="153">
        <v>3.3237359523773193</v>
      </c>
      <c r="AA14" s="153">
        <v>3.0715358257293701</v>
      </c>
    </row>
    <row r="15" spans="1:27" s="3" customFormat="1" x14ac:dyDescent="0.25">
      <c r="A15" s="4" t="s">
        <v>14</v>
      </c>
      <c r="C15" s="49">
        <v>6.2117495536804199</v>
      </c>
      <c r="D15" s="49">
        <v>7.1947917938232422</v>
      </c>
      <c r="E15" s="49">
        <v>5.0813188552856445</v>
      </c>
      <c r="F15" s="49">
        <v>5.6419553756713867</v>
      </c>
      <c r="G15" s="49">
        <v>3.5808730125427246</v>
      </c>
      <c r="H15" s="49">
        <v>4.4534649848937988</v>
      </c>
      <c r="I15" s="49">
        <v>3.9422988891601563</v>
      </c>
      <c r="J15" s="49">
        <v>3.9428532123565674</v>
      </c>
      <c r="K15" s="49">
        <v>5.7989997863769531</v>
      </c>
      <c r="L15" s="49">
        <v>5.1700601577758789</v>
      </c>
      <c r="M15" s="49">
        <v>5.1131143569946289</v>
      </c>
      <c r="N15" s="49">
        <v>4.8251285552978516</v>
      </c>
      <c r="O15" s="49">
        <v>4.5646710395812988</v>
      </c>
      <c r="P15" s="49">
        <v>10.792624473571777</v>
      </c>
      <c r="Q15" s="49">
        <v>11.168737411499023</v>
      </c>
      <c r="R15" s="49">
        <v>11.566897392272949</v>
      </c>
      <c r="S15" s="49">
        <v>7.3998384475708008</v>
      </c>
      <c r="T15" s="49">
        <v>7.2629032135009766</v>
      </c>
      <c r="U15" s="49">
        <v>5.9556431770324707</v>
      </c>
      <c r="V15" s="49">
        <v>5.0640864372253418</v>
      </c>
      <c r="W15" s="49">
        <v>4.8138713836669922</v>
      </c>
      <c r="X15" s="49">
        <v>4.3952846527099609</v>
      </c>
      <c r="Y15" s="153">
        <v>4.1655259132385254</v>
      </c>
      <c r="Z15" s="153">
        <v>3.3955364227294922</v>
      </c>
      <c r="AA15" s="153">
        <v>4.4630732536315918</v>
      </c>
    </row>
    <row r="16" spans="1:27" s="3" customFormat="1" x14ac:dyDescent="0.25">
      <c r="A16" s="4" t="s">
        <v>15</v>
      </c>
      <c r="C16" s="49">
        <v>7.3690109252929688</v>
      </c>
      <c r="D16" s="49">
        <v>7.5247278213500977</v>
      </c>
      <c r="E16" s="49">
        <v>6.1834845542907715</v>
      </c>
      <c r="F16" s="49">
        <v>6.5989518165588379</v>
      </c>
      <c r="G16" s="49">
        <v>6.2050657272338867</v>
      </c>
      <c r="H16" s="49">
        <v>6.1241445541381836</v>
      </c>
      <c r="I16" s="49">
        <v>5.775721549987793</v>
      </c>
      <c r="J16" s="49">
        <v>4.9727916717529297</v>
      </c>
      <c r="K16" s="49">
        <v>5.5644044876098633</v>
      </c>
      <c r="L16" s="49">
        <v>5.0661563873291016</v>
      </c>
      <c r="M16" s="49">
        <v>5.4444866180419922</v>
      </c>
      <c r="N16" s="49">
        <v>5.7969274520874023</v>
      </c>
      <c r="O16" s="49">
        <v>4.086369514465332</v>
      </c>
      <c r="P16" s="49">
        <v>6.8744645118713379</v>
      </c>
      <c r="Q16" s="49">
        <v>5.9376645088195801</v>
      </c>
      <c r="R16" s="49">
        <v>5.8217968940734863</v>
      </c>
      <c r="S16" s="49">
        <v>6.1752209663391113</v>
      </c>
      <c r="T16" s="49">
        <v>6.6664695739746094</v>
      </c>
      <c r="U16" s="49">
        <v>6.7842893600463867</v>
      </c>
      <c r="V16" s="49">
        <v>5.8457727432250977</v>
      </c>
      <c r="W16" s="49">
        <v>5.321408748626709</v>
      </c>
      <c r="X16" s="49">
        <v>4.4949131011962891</v>
      </c>
      <c r="Y16" s="153">
        <v>5.0414128303527832</v>
      </c>
      <c r="Z16" s="153">
        <v>5.0540885925292969</v>
      </c>
      <c r="AA16" s="153">
        <v>5.0832738876342773</v>
      </c>
    </row>
    <row r="17" spans="1:27" s="3" customFormat="1" x14ac:dyDescent="0.25">
      <c r="A17" s="77" t="s">
        <v>16</v>
      </c>
      <c r="C17" s="49"/>
      <c r="D17" s="49"/>
      <c r="E17" s="49"/>
      <c r="F17" s="49"/>
      <c r="G17" s="49"/>
      <c r="H17" s="49">
        <v>9.7614002227783203</v>
      </c>
      <c r="I17" s="49">
        <v>8.0682001113891602</v>
      </c>
      <c r="J17" s="49">
        <v>6.6299996376037598</v>
      </c>
      <c r="K17" s="49">
        <v>3.2232000827789307</v>
      </c>
      <c r="L17" s="49">
        <v>1.509600043296814</v>
      </c>
      <c r="M17" s="49">
        <v>2.0706000328063965</v>
      </c>
      <c r="N17" s="49">
        <v>-0.32639998197555542</v>
      </c>
      <c r="O17" s="49">
        <v>-4.457399845123291</v>
      </c>
      <c r="P17" s="49">
        <v>13.831199645996094</v>
      </c>
      <c r="Q17" s="49">
        <v>16.051332473754883</v>
      </c>
      <c r="R17" s="49">
        <v>6.1338458061218262</v>
      </c>
      <c r="S17" s="49">
        <v>6.7212648391723633</v>
      </c>
      <c r="T17" s="49">
        <v>7.828488826751709</v>
      </c>
      <c r="U17" s="49">
        <v>6.2865986824035645</v>
      </c>
      <c r="V17" s="49">
        <v>5.2339015007019043</v>
      </c>
      <c r="W17" s="49">
        <v>4.9164104461669922</v>
      </c>
      <c r="X17" s="49">
        <v>2.3664360046386719</v>
      </c>
      <c r="Y17" s="153">
        <v>2.5313098430633545</v>
      </c>
      <c r="Z17" s="153">
        <v>1.8676688671112061</v>
      </c>
      <c r="AA17" s="153">
        <v>4.1145062446594238</v>
      </c>
    </row>
    <row r="18" spans="1:27" s="3" customFormat="1" x14ac:dyDescent="0.25">
      <c r="A18" s="77" t="s">
        <v>17</v>
      </c>
      <c r="C18" s="49"/>
      <c r="D18" s="49"/>
      <c r="E18" s="49"/>
      <c r="F18" s="49"/>
      <c r="G18" s="49"/>
      <c r="H18" s="49">
        <v>11.15000057220459</v>
      </c>
      <c r="I18" s="49">
        <v>10.260000228881836</v>
      </c>
      <c r="J18" s="49">
        <v>9.7085371017456055</v>
      </c>
      <c r="K18" s="49">
        <v>6.6630840301513672</v>
      </c>
      <c r="L18" s="49">
        <v>4.5145540237426758</v>
      </c>
      <c r="M18" s="49">
        <v>3.7048871517181396</v>
      </c>
      <c r="N18" s="49">
        <v>1.9630051851272583</v>
      </c>
      <c r="O18" s="49">
        <v>-2.2235574722290039</v>
      </c>
      <c r="P18" s="49">
        <v>14.32781982421875</v>
      </c>
      <c r="Q18" s="49">
        <v>8.8997421264648438</v>
      </c>
      <c r="R18" s="49">
        <v>5.5896682739257813</v>
      </c>
      <c r="S18" s="49">
        <v>6.1603617668151855</v>
      </c>
      <c r="T18" s="49">
        <v>7.1612277030944824</v>
      </c>
      <c r="U18" s="49">
        <v>6.7647089958190918</v>
      </c>
      <c r="V18" s="49">
        <v>6.3122115135192871</v>
      </c>
      <c r="W18" s="49">
        <v>4.4405374526977539</v>
      </c>
      <c r="X18" s="49">
        <v>0.88944762945175171</v>
      </c>
      <c r="Y18" s="153">
        <v>2.1198580265045166</v>
      </c>
      <c r="Z18" s="153">
        <v>2.4200935363769531</v>
      </c>
      <c r="AA18" s="153">
        <v>3.4279630184173584</v>
      </c>
    </row>
    <row r="19" spans="1:27" s="3" customFormat="1" x14ac:dyDescent="0.25">
      <c r="A19" s="4" t="s">
        <v>18</v>
      </c>
      <c r="C19" s="49">
        <v>7.1255207061767578</v>
      </c>
      <c r="D19" s="49">
        <v>6.5762953758239746</v>
      </c>
      <c r="E19" s="49">
        <v>6.6501774787902832</v>
      </c>
      <c r="F19" s="49">
        <v>6.8413586616516113</v>
      </c>
      <c r="G19" s="49">
        <v>4.4207916259765625</v>
      </c>
      <c r="H19" s="49">
        <v>5.4576916694641113</v>
      </c>
      <c r="I19" s="49">
        <v>6.0359196662902832</v>
      </c>
      <c r="J19" s="49">
        <v>4.3667974472045898</v>
      </c>
      <c r="K19" s="49">
        <v>3.2248806953430176</v>
      </c>
      <c r="L19" s="49">
        <v>2.2006657123565674</v>
      </c>
      <c r="M19" s="49">
        <v>4.7101340293884277</v>
      </c>
      <c r="N19" s="49">
        <v>6.1559991836547852</v>
      </c>
      <c r="O19" s="49">
        <v>4.7682046890258789</v>
      </c>
      <c r="P19" s="49">
        <v>9.0227737426757813</v>
      </c>
      <c r="Q19" s="49">
        <v>4.9446673393249512</v>
      </c>
      <c r="R19" s="49">
        <v>3.7050566673278809</v>
      </c>
      <c r="S19" s="49">
        <v>3.422128438949585</v>
      </c>
      <c r="T19" s="49">
        <v>4.7423877716064453</v>
      </c>
      <c r="U19" s="49">
        <v>5.2889037132263184</v>
      </c>
      <c r="V19" s="49">
        <v>4.9223790168762207</v>
      </c>
      <c r="W19" s="49">
        <v>4.918830394744873</v>
      </c>
      <c r="X19" s="49">
        <v>2.7164008617401123</v>
      </c>
      <c r="Y19" s="153">
        <v>2.8296613693237305</v>
      </c>
      <c r="Z19" s="153">
        <v>2.5315487384796143</v>
      </c>
      <c r="AA19" s="153">
        <v>3.951932430267334</v>
      </c>
    </row>
    <row r="20" spans="1:27" s="3" customFormat="1" x14ac:dyDescent="0.25">
      <c r="A20" s="77" t="s">
        <v>19</v>
      </c>
      <c r="C20" s="49"/>
      <c r="D20" s="49"/>
      <c r="E20" s="49"/>
      <c r="F20" s="49"/>
      <c r="G20" s="49"/>
      <c r="H20" s="49"/>
      <c r="I20" s="49">
        <v>7.1580996513366699</v>
      </c>
      <c r="J20" s="49">
        <v>7.1131997108459473</v>
      </c>
      <c r="K20" s="49">
        <v>5.978950023651123</v>
      </c>
      <c r="L20" s="49">
        <v>6.0548000335693359</v>
      </c>
      <c r="M20" s="49">
        <v>5.7255997657775879</v>
      </c>
      <c r="N20" s="49">
        <v>8.0075998306274414</v>
      </c>
      <c r="O20" s="49">
        <v>4.0935502052307129</v>
      </c>
      <c r="P20" s="49">
        <v>6.7357006072998047</v>
      </c>
      <c r="Q20" s="49">
        <v>6.2014503479003906</v>
      </c>
      <c r="R20" s="49">
        <v>5.9879498481750488</v>
      </c>
      <c r="S20" s="49">
        <v>4.9441499710083008</v>
      </c>
      <c r="T20" s="49">
        <v>6.4088001251220703</v>
      </c>
      <c r="U20" s="49">
        <v>5.892549991607666</v>
      </c>
      <c r="V20" s="49">
        <v>4.4229497909545898</v>
      </c>
      <c r="W20" s="49">
        <v>4.1499500274658203</v>
      </c>
      <c r="X20" s="49">
        <v>4.1223998069763184</v>
      </c>
      <c r="Y20" s="153">
        <v>3.8274500370025635</v>
      </c>
      <c r="Z20" s="153">
        <v>3.3448748588562012</v>
      </c>
      <c r="AA20" s="153">
        <v>3.8619999885559082</v>
      </c>
    </row>
    <row r="21" spans="1:27" s="3" customFormat="1" x14ac:dyDescent="0.25">
      <c r="A21" s="4" t="s">
        <v>20</v>
      </c>
      <c r="C21" s="49"/>
      <c r="D21" s="49">
        <v>4.8734421730041504</v>
      </c>
      <c r="E21" s="49">
        <v>4.3009805679321289</v>
      </c>
      <c r="F21" s="49">
        <v>4.2696962356567383</v>
      </c>
      <c r="G21" s="49">
        <v>4.099937915802002</v>
      </c>
      <c r="H21" s="49">
        <v>1.6394685506820679</v>
      </c>
      <c r="I21" s="49">
        <v>2.9234228134155273</v>
      </c>
      <c r="J21" s="49">
        <v>4.5585894584655762</v>
      </c>
      <c r="K21" s="49">
        <v>5.6413702964782715</v>
      </c>
      <c r="L21" s="49">
        <v>4.9216141700744629</v>
      </c>
      <c r="M21" s="49">
        <v>4.60064697265625</v>
      </c>
      <c r="N21" s="49">
        <v>4.7366485595703125</v>
      </c>
      <c r="O21" s="49">
        <v>3.9301996231079102</v>
      </c>
      <c r="P21" s="49">
        <v>4.9655866622924805</v>
      </c>
      <c r="Q21" s="49">
        <v>4.5561661720275879</v>
      </c>
      <c r="R21" s="49">
        <v>2.8625466823577881</v>
      </c>
      <c r="S21" s="49">
        <v>1.9012725353240967</v>
      </c>
      <c r="T21" s="49">
        <v>2.5280032157897949</v>
      </c>
      <c r="U21" s="49">
        <v>4.8546528816223145</v>
      </c>
      <c r="V21" s="49">
        <v>4.4515829086303711</v>
      </c>
      <c r="W21" s="49">
        <v>4.3828907012939453</v>
      </c>
      <c r="X21" s="49">
        <v>3.5261087417602539</v>
      </c>
      <c r="Y21" s="153">
        <v>3.295363187789917</v>
      </c>
      <c r="Z21" s="153">
        <v>1.4939795732498169</v>
      </c>
      <c r="AA21" s="153">
        <v>3.024388313293457</v>
      </c>
    </row>
    <row r="22" spans="1:27" s="3" customFormat="1" x14ac:dyDescent="0.25">
      <c r="A22" s="77" t="s">
        <v>21</v>
      </c>
      <c r="C22" s="49"/>
      <c r="D22" s="49"/>
      <c r="E22" s="49"/>
      <c r="F22" s="49"/>
      <c r="G22" s="49"/>
      <c r="H22" s="49">
        <v>10.977149963378906</v>
      </c>
      <c r="I22" s="49">
        <v>6.7548065185546875</v>
      </c>
      <c r="J22" s="49">
        <v>7.5303220748901367</v>
      </c>
      <c r="K22" s="49">
        <v>5.5280570983886719</v>
      </c>
      <c r="L22" s="49">
        <v>5.7963724136352539</v>
      </c>
      <c r="M22" s="49">
        <v>6.9175186157226563</v>
      </c>
      <c r="N22" s="49">
        <v>7.88104248046875</v>
      </c>
      <c r="O22" s="49">
        <v>6.9081740379333496</v>
      </c>
      <c r="P22" s="49">
        <v>7.2159028053283691</v>
      </c>
      <c r="Q22" s="49">
        <v>8.2321243286132813</v>
      </c>
      <c r="R22" s="49">
        <v>7.1414389610290527</v>
      </c>
      <c r="S22" s="49">
        <v>6.5451359748840332</v>
      </c>
      <c r="T22" s="49">
        <v>8.5344333648681641</v>
      </c>
      <c r="U22" s="49">
        <v>8.7795448303222656</v>
      </c>
      <c r="V22" s="49">
        <v>8.7418155670166016</v>
      </c>
      <c r="W22" s="49">
        <v>8.5597496032714844</v>
      </c>
      <c r="X22" s="49">
        <v>7.0632123947143555</v>
      </c>
      <c r="Y22" s="153">
        <v>7.2411537170410156</v>
      </c>
      <c r="Z22" s="153">
        <v>5.4721775054931641</v>
      </c>
      <c r="AA22" s="153">
        <v>2.9380702972412109</v>
      </c>
    </row>
    <row r="23" spans="1:27" s="3" customFormat="1" x14ac:dyDescent="0.25">
      <c r="A23" s="4" t="s">
        <v>22</v>
      </c>
      <c r="C23" s="49">
        <v>6.2136020660400391</v>
      </c>
      <c r="D23" s="49">
        <v>5.6315975189208984</v>
      </c>
      <c r="E23" s="49">
        <v>4.8514852523803711</v>
      </c>
      <c r="F23" s="49">
        <v>6.5179309844970703</v>
      </c>
      <c r="G23" s="49">
        <v>6.4558110237121582</v>
      </c>
      <c r="H23" s="49">
        <v>4.2989678382873535</v>
      </c>
      <c r="I23" s="49">
        <v>5.2247161865234375</v>
      </c>
      <c r="J23" s="49">
        <v>4.9396905899047852</v>
      </c>
      <c r="K23" s="49">
        <v>5.6032476425170898</v>
      </c>
      <c r="L23" s="49">
        <v>5.3457064628601074</v>
      </c>
      <c r="M23" s="49">
        <v>4.7865290641784668</v>
      </c>
      <c r="N23" s="49">
        <v>5.7574343681335449</v>
      </c>
      <c r="O23" s="49">
        <v>5.4190707206726074</v>
      </c>
      <c r="P23" s="49">
        <v>9.1484222412109375</v>
      </c>
      <c r="Q23" s="49">
        <v>7.9903969764709473</v>
      </c>
      <c r="R23" s="49">
        <v>10.035090446472168</v>
      </c>
      <c r="S23" s="49">
        <v>11.94623851776123</v>
      </c>
      <c r="T23" s="49">
        <v>10.158411026000977</v>
      </c>
      <c r="U23" s="49">
        <v>8.290130615234375</v>
      </c>
      <c r="V23" s="49">
        <v>6.2950925827026367</v>
      </c>
      <c r="W23" s="49">
        <v>6.9373645782470703</v>
      </c>
      <c r="X23" s="49">
        <v>5.8067817687988281</v>
      </c>
      <c r="Y23" s="153">
        <v>5.0256147384643555</v>
      </c>
      <c r="Z23" s="153">
        <v>4.8732113838195801</v>
      </c>
      <c r="AA23" s="153">
        <v>4.8412013053894043</v>
      </c>
    </row>
    <row r="24" spans="1:27" s="3" customFormat="1" x14ac:dyDescent="0.25">
      <c r="A24" s="77" t="s">
        <v>23</v>
      </c>
      <c r="C24" s="49"/>
      <c r="D24" s="49"/>
      <c r="E24" s="49"/>
      <c r="F24" s="49"/>
      <c r="G24" s="49"/>
      <c r="H24" s="49">
        <v>-22.151206970214844</v>
      </c>
      <c r="I24" s="49">
        <v>-11.519356727600098</v>
      </c>
      <c r="J24" s="49">
        <v>-5.2910566329956055</v>
      </c>
      <c r="K24" s="49">
        <v>-1.860471248626709</v>
      </c>
      <c r="L24" s="49">
        <v>2.0180776119232178</v>
      </c>
      <c r="M24" s="49">
        <v>4.5960259437561035</v>
      </c>
      <c r="N24" s="49">
        <v>6.6024432182312012</v>
      </c>
      <c r="O24" s="49">
        <v>4.4190125465393066</v>
      </c>
      <c r="P24" s="49">
        <v>8.4612255096435547</v>
      </c>
      <c r="Q24" s="49">
        <v>5.6942248344421387</v>
      </c>
      <c r="R24" s="49">
        <v>5.8594608306884766</v>
      </c>
      <c r="S24" s="49">
        <v>7.696171760559082</v>
      </c>
      <c r="T24" s="49">
        <v>6.6493673324584961</v>
      </c>
      <c r="U24" s="49">
        <v>7.7487425804138184</v>
      </c>
      <c r="V24" s="49">
        <v>8.4999103546142578</v>
      </c>
      <c r="W24" s="49">
        <v>9.0445833206176758</v>
      </c>
      <c r="X24" s="49">
        <v>7.2035789489746094</v>
      </c>
      <c r="Y24" s="153">
        <v>5.0735492706298828</v>
      </c>
      <c r="Z24" s="153">
        <v>5.1344256401062012</v>
      </c>
      <c r="AA24" s="153">
        <v>6.0859785079956055</v>
      </c>
    </row>
    <row r="25" spans="1:27" s="3" customFormat="1" x14ac:dyDescent="0.25">
      <c r="A25" s="77" t="s">
        <v>24</v>
      </c>
      <c r="C25" s="49"/>
      <c r="D25" s="49"/>
      <c r="E25" s="49"/>
      <c r="F25" s="49"/>
      <c r="G25" s="49"/>
      <c r="H25" s="49">
        <v>5.1084294319152832</v>
      </c>
      <c r="I25" s="49">
        <v>7.8430027961730957</v>
      </c>
      <c r="J25" s="49">
        <v>0.78445279598236084</v>
      </c>
      <c r="K25" s="49">
        <v>1.622048020362854</v>
      </c>
      <c r="L25" s="49">
        <v>4.8341164588928223</v>
      </c>
      <c r="M25" s="49">
        <v>4.1757068634033203</v>
      </c>
      <c r="N25" s="49">
        <v>6.6336946487426758</v>
      </c>
      <c r="O25" s="49">
        <v>4.8447017669677734</v>
      </c>
      <c r="P25" s="49">
        <v>7.848081111907959</v>
      </c>
      <c r="Q25" s="49">
        <v>7.2479591369628906</v>
      </c>
      <c r="R25" s="49">
        <v>4.4122781753540039</v>
      </c>
      <c r="S25" s="49">
        <v>4.9203214645385742</v>
      </c>
      <c r="T25" s="49">
        <v>5.8172712326049805</v>
      </c>
      <c r="U25" s="49">
        <v>6.421198844909668</v>
      </c>
      <c r="V25" s="49">
        <v>5.4413976669311523</v>
      </c>
      <c r="W25" s="49">
        <v>5.2916173934936523</v>
      </c>
      <c r="X25" s="49">
        <v>3.7693207263946533</v>
      </c>
      <c r="Y25" s="153">
        <v>2.5263595581054688</v>
      </c>
      <c r="Z25" s="153">
        <v>1.5999311208724976</v>
      </c>
      <c r="AA25" s="153">
        <v>2.1154754161834717</v>
      </c>
    </row>
    <row r="26" spans="1:27" s="3" customFormat="1" x14ac:dyDescent="0.25">
      <c r="A26" s="77" t="s">
        <v>25</v>
      </c>
      <c r="C26" s="49"/>
      <c r="D26" s="49"/>
      <c r="E26" s="49"/>
      <c r="F26" s="49"/>
      <c r="G26" s="49"/>
      <c r="H26" s="49"/>
      <c r="I26" s="49"/>
      <c r="J26" s="49">
        <v>5.5057916641235352</v>
      </c>
      <c r="K26" s="49">
        <v>5.6977062225341797</v>
      </c>
      <c r="L26" s="49">
        <v>4.6529779434204102</v>
      </c>
      <c r="M26" s="49">
        <v>4.5885939598083496</v>
      </c>
      <c r="N26" s="49">
        <v>5.0049304962158203</v>
      </c>
      <c r="O26" s="49">
        <v>3.1998605728149414</v>
      </c>
      <c r="P26" s="49">
        <v>7.7838459014892578</v>
      </c>
      <c r="Q26" s="49">
        <v>5.9160494804382324</v>
      </c>
      <c r="R26" s="49">
        <v>6.8767495155334473</v>
      </c>
      <c r="S26" s="49">
        <v>7.1573576927185059</v>
      </c>
      <c r="T26" s="49">
        <v>7.9337210655212402</v>
      </c>
      <c r="U26" s="49">
        <v>6.9892616271972656</v>
      </c>
      <c r="V26" s="49">
        <v>6.7031135559082031</v>
      </c>
      <c r="W26" s="49">
        <v>5.5649466514587402</v>
      </c>
      <c r="X26" s="49">
        <v>3.5452008247375488</v>
      </c>
      <c r="Y26" s="153">
        <v>3.212092399597168</v>
      </c>
      <c r="Z26" s="153">
        <v>2.796095609664917</v>
      </c>
      <c r="AA26" s="153">
        <v>4.5961666107177734</v>
      </c>
    </row>
    <row r="27" spans="1:27" s="3" customFormat="1" x14ac:dyDescent="0.25">
      <c r="A27" s="4" t="s">
        <v>26</v>
      </c>
      <c r="C27" s="49">
        <v>8.1723232269287109</v>
      </c>
      <c r="D27" s="49">
        <v>7.8680129051208496</v>
      </c>
      <c r="E27" s="49">
        <v>5.9252429008483887</v>
      </c>
      <c r="F27" s="49">
        <v>5.5065913200378418</v>
      </c>
      <c r="G27" s="49">
        <v>4.7262654304504395</v>
      </c>
      <c r="H27" s="49">
        <v>5.083310604095459</v>
      </c>
      <c r="I27" s="49">
        <v>4.1862802505493164</v>
      </c>
      <c r="J27" s="49">
        <v>4.0776143074035645</v>
      </c>
      <c r="K27" s="49">
        <v>4.0966477394104004</v>
      </c>
      <c r="L27" s="49">
        <v>3.2843704223632813</v>
      </c>
      <c r="M27" s="49">
        <v>4.1378617286682129</v>
      </c>
      <c r="N27" s="49">
        <v>5.5096087455749512</v>
      </c>
      <c r="O27" s="49">
        <v>4.1592574119567871</v>
      </c>
      <c r="P27" s="49">
        <v>8.6460609436035156</v>
      </c>
      <c r="Q27" s="49">
        <v>6.6099157333374023</v>
      </c>
      <c r="R27" s="49">
        <v>6.709259033203125</v>
      </c>
      <c r="S27" s="49">
        <v>7.6437311172485352</v>
      </c>
      <c r="T27" s="49">
        <v>7.7833642959594727</v>
      </c>
      <c r="U27" s="49">
        <v>7.8108758926391602</v>
      </c>
      <c r="V27" s="49">
        <v>7.3420925140380859</v>
      </c>
      <c r="W27" s="49">
        <v>6.7056694030761719</v>
      </c>
      <c r="X27" s="49">
        <v>4.4386487007141113</v>
      </c>
      <c r="Y27" s="153">
        <v>4.5999760627746582</v>
      </c>
      <c r="Z27" s="153">
        <v>4.7771668434143066</v>
      </c>
      <c r="AA27" s="153">
        <v>5.6377196311950684</v>
      </c>
    </row>
    <row r="28" spans="1:27" s="3" customFormat="1" x14ac:dyDescent="0.25">
      <c r="A28" s="4" t="s">
        <v>27</v>
      </c>
      <c r="C28" s="49">
        <v>10.317167282104492</v>
      </c>
      <c r="D28" s="49">
        <v>8.4977388381958008</v>
      </c>
      <c r="E28" s="49">
        <v>7.6489238739013672</v>
      </c>
      <c r="F28" s="49">
        <v>8.1824712753295898</v>
      </c>
      <c r="G28" s="49">
        <v>7.7388510704040527</v>
      </c>
      <c r="H28" s="49">
        <v>6.2095479965209961</v>
      </c>
      <c r="I28" s="49">
        <v>7.0698485374450684</v>
      </c>
      <c r="J28" s="49">
        <v>6.2898216247558594</v>
      </c>
      <c r="K28" s="49">
        <v>7.2637348175048828</v>
      </c>
      <c r="L28" s="49">
        <v>6.5908880233764648</v>
      </c>
      <c r="M28" s="49">
        <v>6.0995745658874512</v>
      </c>
      <c r="N28" s="49">
        <v>6.095832347869873</v>
      </c>
      <c r="O28" s="49">
        <v>4.1829118728637695</v>
      </c>
      <c r="P28" s="49">
        <v>5.5605125427246094</v>
      </c>
      <c r="Q28" s="49">
        <v>5.1347842216491699</v>
      </c>
      <c r="R28" s="49">
        <v>4.8683071136474609</v>
      </c>
      <c r="S28" s="49">
        <v>4.4051532745361328</v>
      </c>
      <c r="T28" s="49">
        <v>5.5143857002258301</v>
      </c>
      <c r="U28" s="49">
        <v>5.3732433319091797</v>
      </c>
      <c r="V28" s="49">
        <v>4.1411652565002441</v>
      </c>
      <c r="W28" s="49">
        <v>3.6276488304138184</v>
      </c>
      <c r="X28" s="49">
        <v>3.0913815498352051</v>
      </c>
      <c r="Y28" s="153">
        <v>3.0582122802734375</v>
      </c>
      <c r="Z28" s="153">
        <v>2.7079329490661621</v>
      </c>
      <c r="AA28" s="153">
        <v>3.4277796745300293</v>
      </c>
    </row>
    <row r="31" spans="1:27" x14ac:dyDescent="0.25">
      <c r="A31" s="1"/>
      <c r="B31"/>
      <c r="C31"/>
      <c r="D31"/>
      <c r="E31"/>
      <c r="F31"/>
      <c r="G31"/>
      <c r="H31"/>
      <c r="I31"/>
      <c r="J31"/>
      <c r="K31"/>
      <c r="L31"/>
      <c r="M31"/>
      <c r="N31"/>
      <c r="O31"/>
      <c r="P31"/>
      <c r="Q31"/>
      <c r="R31"/>
      <c r="S31"/>
      <c r="T31"/>
      <c r="U31"/>
      <c r="V31"/>
      <c r="W31"/>
      <c r="X31"/>
    </row>
    <row r="32" spans="1:27" x14ac:dyDescent="0.25">
      <c r="B32"/>
      <c r="C32"/>
      <c r="D32"/>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6">
    <pageSetUpPr autoPageBreaks="0"/>
  </sheetPr>
  <dimension ref="A1:B32"/>
  <sheetViews>
    <sheetView workbookViewId="0">
      <selection activeCell="B16" sqref="B16"/>
    </sheetView>
  </sheetViews>
  <sheetFormatPr defaultRowHeight="15" x14ac:dyDescent="0.25"/>
  <cols>
    <col min="1" max="2" width="23.5703125" customWidth="1"/>
  </cols>
  <sheetData>
    <row r="1" spans="1:2" x14ac:dyDescent="0.25">
      <c r="A1" s="8" t="s">
        <v>105</v>
      </c>
      <c r="B1" s="8" t="s">
        <v>104</v>
      </c>
    </row>
    <row r="2" spans="1:2" x14ac:dyDescent="0.25">
      <c r="A2" s="4" t="s">
        <v>1</v>
      </c>
      <c r="B2" t="s">
        <v>52</v>
      </c>
    </row>
    <row r="3" spans="1:2" x14ac:dyDescent="0.25">
      <c r="A3" s="4" t="s">
        <v>2</v>
      </c>
      <c r="B3" t="s">
        <v>78</v>
      </c>
    </row>
    <row r="4" spans="1:2" x14ac:dyDescent="0.25">
      <c r="A4" s="5" t="s">
        <v>3</v>
      </c>
      <c r="B4" s="48" t="s">
        <v>79</v>
      </c>
    </row>
    <row r="5" spans="1:2" x14ac:dyDescent="0.25">
      <c r="A5" s="5" t="s">
        <v>4</v>
      </c>
      <c r="B5" s="48" t="s">
        <v>80</v>
      </c>
    </row>
    <row r="6" spans="1:2" x14ac:dyDescent="0.25">
      <c r="A6" s="5" t="s">
        <v>5</v>
      </c>
      <c r="B6" s="48" t="s">
        <v>81</v>
      </c>
    </row>
    <row r="7" spans="1:2" x14ac:dyDescent="0.25">
      <c r="A7" s="5" t="s">
        <v>6</v>
      </c>
      <c r="B7" s="48" t="s">
        <v>103</v>
      </c>
    </row>
    <row r="8" spans="1:2" x14ac:dyDescent="0.25">
      <c r="A8" s="4" t="s">
        <v>7</v>
      </c>
      <c r="B8" t="s">
        <v>82</v>
      </c>
    </row>
    <row r="9" spans="1:2" x14ac:dyDescent="0.25">
      <c r="A9" s="5" t="s">
        <v>8</v>
      </c>
      <c r="B9" s="48" t="s">
        <v>83</v>
      </c>
    </row>
    <row r="10" spans="1:2" x14ac:dyDescent="0.25">
      <c r="A10" s="4" t="s">
        <v>9</v>
      </c>
      <c r="B10" t="s">
        <v>84</v>
      </c>
    </row>
    <row r="11" spans="1:2" x14ac:dyDescent="0.25">
      <c r="A11" s="4" t="s">
        <v>10</v>
      </c>
      <c r="B11" t="s">
        <v>85</v>
      </c>
    </row>
    <row r="12" spans="1:2" x14ac:dyDescent="0.25">
      <c r="A12" s="4" t="s">
        <v>11</v>
      </c>
      <c r="B12" t="s">
        <v>86</v>
      </c>
    </row>
    <row r="13" spans="1:2" x14ac:dyDescent="0.25">
      <c r="A13" s="4" t="s">
        <v>12</v>
      </c>
      <c r="B13" t="s">
        <v>87</v>
      </c>
    </row>
    <row r="14" spans="1:2" x14ac:dyDescent="0.25">
      <c r="A14" s="5" t="s">
        <v>13</v>
      </c>
      <c r="B14" s="48" t="s">
        <v>88</v>
      </c>
    </row>
    <row r="15" spans="1:2" x14ac:dyDescent="0.25">
      <c r="A15" s="4" t="s">
        <v>14</v>
      </c>
      <c r="B15" t="s">
        <v>89</v>
      </c>
    </row>
    <row r="16" spans="1:2" x14ac:dyDescent="0.25">
      <c r="A16" s="4" t="s">
        <v>15</v>
      </c>
      <c r="B16" t="s">
        <v>90</v>
      </c>
    </row>
    <row r="17" spans="1:2" x14ac:dyDescent="0.25">
      <c r="A17" s="5" t="s">
        <v>16</v>
      </c>
      <c r="B17" s="48" t="s">
        <v>91</v>
      </c>
    </row>
    <row r="18" spans="1:2" x14ac:dyDescent="0.25">
      <c r="A18" s="5" t="s">
        <v>17</v>
      </c>
      <c r="B18" s="48" t="s">
        <v>92</v>
      </c>
    </row>
    <row r="19" spans="1:2" x14ac:dyDescent="0.25">
      <c r="A19" s="4" t="s">
        <v>18</v>
      </c>
      <c r="B19" t="s">
        <v>93</v>
      </c>
    </row>
    <row r="20" spans="1:2" x14ac:dyDescent="0.25">
      <c r="A20" s="5" t="s">
        <v>19</v>
      </c>
      <c r="B20" s="48" t="s">
        <v>94</v>
      </c>
    </row>
    <row r="21" spans="1:2" x14ac:dyDescent="0.25">
      <c r="A21" s="4" t="s">
        <v>20</v>
      </c>
      <c r="B21" t="s">
        <v>95</v>
      </c>
    </row>
    <row r="22" spans="1:2" x14ac:dyDescent="0.25">
      <c r="A22" s="5" t="s">
        <v>21</v>
      </c>
      <c r="B22" s="48" t="s">
        <v>96</v>
      </c>
    </row>
    <row r="23" spans="1:2" x14ac:dyDescent="0.25">
      <c r="A23" s="4" t="s">
        <v>22</v>
      </c>
      <c r="B23" t="s">
        <v>97</v>
      </c>
    </row>
    <row r="24" spans="1:2" x14ac:dyDescent="0.25">
      <c r="A24" s="5" t="s">
        <v>23</v>
      </c>
      <c r="B24" s="48" t="s">
        <v>98</v>
      </c>
    </row>
    <row r="25" spans="1:2" x14ac:dyDescent="0.25">
      <c r="A25" s="5" t="s">
        <v>24</v>
      </c>
      <c r="B25" s="48" t="s">
        <v>99</v>
      </c>
    </row>
    <row r="26" spans="1:2" x14ac:dyDescent="0.25">
      <c r="A26" s="5" t="s">
        <v>25</v>
      </c>
      <c r="B26" s="48" t="s">
        <v>100</v>
      </c>
    </row>
    <row r="27" spans="1:2" x14ac:dyDescent="0.25">
      <c r="A27" s="4" t="s">
        <v>26</v>
      </c>
      <c r="B27" t="s">
        <v>101</v>
      </c>
    </row>
    <row r="28" spans="1:2" x14ac:dyDescent="0.25">
      <c r="A28" s="4" t="s">
        <v>27</v>
      </c>
      <c r="B28" t="s">
        <v>102</v>
      </c>
    </row>
    <row r="30" spans="1:2" x14ac:dyDescent="0.25">
      <c r="A30" s="4" t="s">
        <v>48</v>
      </c>
    </row>
    <row r="31" spans="1:2" x14ac:dyDescent="0.25">
      <c r="A31" s="170" t="s">
        <v>144</v>
      </c>
      <c r="B31" s="170"/>
    </row>
    <row r="32" spans="1:2" ht="17.25" customHeight="1" x14ac:dyDescent="0.25">
      <c r="A32" s="169" t="s">
        <v>143</v>
      </c>
      <c r="B32" s="169"/>
    </row>
  </sheetData>
  <mergeCells count="2">
    <mergeCell ref="A32:B32"/>
    <mergeCell ref="A31:B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tabColor theme="6" tint="0.39997558519241921"/>
    <pageSetUpPr autoPageBreaks="0"/>
  </sheetPr>
  <dimension ref="A1:AA36"/>
  <sheetViews>
    <sheetView workbookViewId="0">
      <pane xSplit="1" topLeftCell="B1" activePane="topRight" state="frozen"/>
      <selection activeCell="A13" sqref="A13"/>
      <selection pane="topRight" activeCell="F87" sqref="F87"/>
    </sheetView>
  </sheetViews>
  <sheetFormatPr defaultColWidth="9.140625" defaultRowHeight="15" x14ac:dyDescent="0.25"/>
  <cols>
    <col min="1" max="1" width="23.5703125" customWidth="1"/>
    <col min="2" max="26"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3" t="s">
        <v>44</v>
      </c>
      <c r="C2" s="3" t="s">
        <v>44</v>
      </c>
      <c r="D2" s="3" t="s">
        <v>44</v>
      </c>
      <c r="E2" s="3" t="s">
        <v>44</v>
      </c>
      <c r="F2" s="3" t="s">
        <v>44</v>
      </c>
      <c r="G2" s="3" t="s">
        <v>44</v>
      </c>
      <c r="H2" s="3" t="s">
        <v>44</v>
      </c>
      <c r="I2" s="3" t="s">
        <v>44</v>
      </c>
      <c r="J2" s="3" t="s">
        <v>44</v>
      </c>
      <c r="K2" s="3" t="s">
        <v>44</v>
      </c>
      <c r="L2" s="3" t="s">
        <v>44</v>
      </c>
      <c r="M2" s="3" t="s">
        <v>44</v>
      </c>
      <c r="N2" s="3" t="s">
        <v>44</v>
      </c>
      <c r="O2" s="3" t="s">
        <v>44</v>
      </c>
      <c r="P2" s="3" t="s">
        <v>44</v>
      </c>
      <c r="Q2" s="3" t="s">
        <v>44</v>
      </c>
      <c r="R2" s="3" t="s">
        <v>44</v>
      </c>
      <c r="S2" s="3" t="s">
        <v>44</v>
      </c>
      <c r="T2" s="3" t="s">
        <v>44</v>
      </c>
      <c r="U2" s="3" t="s">
        <v>44</v>
      </c>
      <c r="V2" s="3" t="s">
        <v>44</v>
      </c>
      <c r="W2" s="3" t="s">
        <v>44</v>
      </c>
      <c r="X2" s="3" t="s">
        <v>44</v>
      </c>
    </row>
    <row r="3" spans="1:27" s="3" customFormat="1" x14ac:dyDescent="0.25">
      <c r="A3" s="4" t="s">
        <v>2</v>
      </c>
      <c r="B3" s="3" t="s">
        <v>43</v>
      </c>
      <c r="C3" s="3" t="s">
        <v>43</v>
      </c>
      <c r="D3" s="3" t="s">
        <v>43</v>
      </c>
      <c r="E3" s="3" t="s">
        <v>43</v>
      </c>
      <c r="F3" s="3" t="s">
        <v>43</v>
      </c>
      <c r="G3" s="3" t="s">
        <v>43</v>
      </c>
      <c r="H3" s="3" t="s">
        <v>43</v>
      </c>
      <c r="I3" s="3" t="s">
        <v>43</v>
      </c>
      <c r="J3" s="3" t="s">
        <v>43</v>
      </c>
      <c r="K3" s="3" t="s">
        <v>43</v>
      </c>
      <c r="L3" s="3" t="s">
        <v>43</v>
      </c>
      <c r="M3" s="3" t="s">
        <v>43</v>
      </c>
      <c r="N3" s="3" t="s">
        <v>43</v>
      </c>
      <c r="O3" s="3" t="s">
        <v>43</v>
      </c>
      <c r="P3" s="3" t="s">
        <v>43</v>
      </c>
      <c r="Q3" s="3" t="s">
        <v>43</v>
      </c>
      <c r="R3" s="3" t="s">
        <v>43</v>
      </c>
      <c r="S3" s="3" t="s">
        <v>43</v>
      </c>
      <c r="T3" s="3" t="s">
        <v>43</v>
      </c>
      <c r="U3" s="3" t="s">
        <v>43</v>
      </c>
      <c r="V3" s="3" t="s">
        <v>43</v>
      </c>
      <c r="W3" s="3" t="s">
        <v>43</v>
      </c>
      <c r="X3" s="3" t="s">
        <v>43</v>
      </c>
      <c r="Y3" s="3" t="s">
        <v>43</v>
      </c>
      <c r="Z3" s="3" t="s">
        <v>43</v>
      </c>
      <c r="AA3" s="3" t="s">
        <v>43</v>
      </c>
    </row>
    <row r="4" spans="1:27" s="3" customFormat="1" x14ac:dyDescent="0.25">
      <c r="A4" s="5" t="s">
        <v>3</v>
      </c>
      <c r="B4" s="3" t="s">
        <v>44</v>
      </c>
      <c r="C4" s="3" t="s">
        <v>44</v>
      </c>
      <c r="D4" s="3" t="s">
        <v>44</v>
      </c>
      <c r="E4" s="3" t="s">
        <v>44</v>
      </c>
      <c r="F4" s="3" t="s">
        <v>44</v>
      </c>
      <c r="G4" s="3" t="s">
        <v>44</v>
      </c>
      <c r="H4" s="3" t="s">
        <v>44</v>
      </c>
      <c r="I4" s="3" t="s">
        <v>44</v>
      </c>
      <c r="J4" s="3" t="s">
        <v>44</v>
      </c>
      <c r="K4" s="3" t="s">
        <v>44</v>
      </c>
      <c r="L4" s="3" t="s">
        <v>44</v>
      </c>
      <c r="M4" s="3" t="s">
        <v>44</v>
      </c>
      <c r="N4" s="3" t="s">
        <v>44</v>
      </c>
      <c r="O4" s="3" t="s">
        <v>44</v>
      </c>
      <c r="P4" s="3" t="s">
        <v>44</v>
      </c>
      <c r="Q4" s="3" t="s">
        <v>44</v>
      </c>
      <c r="R4" s="3" t="s">
        <v>44</v>
      </c>
      <c r="S4" s="3" t="s">
        <v>44</v>
      </c>
      <c r="T4" s="3" t="s">
        <v>44</v>
      </c>
      <c r="U4" s="3" t="s">
        <v>44</v>
      </c>
      <c r="V4" s="3" t="s">
        <v>44</v>
      </c>
      <c r="W4" s="3" t="s">
        <v>44</v>
      </c>
      <c r="X4" s="3" t="s">
        <v>44</v>
      </c>
    </row>
    <row r="5" spans="1:27" s="3" customFormat="1" x14ac:dyDescent="0.25">
      <c r="A5" s="5" t="s">
        <v>4</v>
      </c>
      <c r="B5" s="3" t="s">
        <v>44</v>
      </c>
      <c r="C5" s="3" t="s">
        <v>44</v>
      </c>
      <c r="D5" s="3" t="s">
        <v>44</v>
      </c>
      <c r="E5" s="3" t="s">
        <v>44</v>
      </c>
      <c r="F5" s="3" t="s">
        <v>44</v>
      </c>
      <c r="G5" s="3" t="s">
        <v>44</v>
      </c>
      <c r="H5" s="3" t="s">
        <v>44</v>
      </c>
      <c r="I5" s="3" t="s">
        <v>44</v>
      </c>
      <c r="J5" s="3" t="s">
        <v>43</v>
      </c>
      <c r="K5" s="3" t="s">
        <v>43</v>
      </c>
      <c r="L5" s="3" t="s">
        <v>43</v>
      </c>
      <c r="M5" s="3" t="s">
        <v>43</v>
      </c>
      <c r="N5" s="3" t="s">
        <v>43</v>
      </c>
      <c r="O5" s="3" t="s">
        <v>43</v>
      </c>
      <c r="P5" s="3" t="s">
        <v>43</v>
      </c>
      <c r="Q5" s="3" t="s">
        <v>43</v>
      </c>
      <c r="R5" s="3" t="s">
        <v>44</v>
      </c>
      <c r="S5" s="3" t="s">
        <v>44</v>
      </c>
      <c r="T5" s="3" t="s">
        <v>44</v>
      </c>
      <c r="U5" s="3" t="s">
        <v>44</v>
      </c>
      <c r="V5" s="3" t="s">
        <v>44</v>
      </c>
      <c r="W5" s="3" t="s">
        <v>44</v>
      </c>
      <c r="X5" s="3" t="s">
        <v>44</v>
      </c>
    </row>
    <row r="6" spans="1:27" s="3" customFormat="1" x14ac:dyDescent="0.25">
      <c r="A6" s="5" t="s">
        <v>5</v>
      </c>
      <c r="B6" s="3" t="s">
        <v>43</v>
      </c>
      <c r="C6" s="3" t="s">
        <v>43</v>
      </c>
      <c r="D6" s="3" t="s">
        <v>43</v>
      </c>
      <c r="E6" s="3" t="s">
        <v>43</v>
      </c>
      <c r="F6" s="3" t="s">
        <v>43</v>
      </c>
      <c r="G6" s="3" t="s">
        <v>43</v>
      </c>
      <c r="H6" s="3" t="s">
        <v>43</v>
      </c>
      <c r="I6" s="3" t="s">
        <v>43</v>
      </c>
      <c r="J6" s="3" t="s">
        <v>43</v>
      </c>
      <c r="K6" s="3" t="s">
        <v>44</v>
      </c>
      <c r="L6" s="3" t="s">
        <v>44</v>
      </c>
      <c r="M6" s="3" t="s">
        <v>44</v>
      </c>
      <c r="N6" s="3" t="s">
        <v>44</v>
      </c>
      <c r="O6" s="3" t="s">
        <v>44</v>
      </c>
      <c r="P6" s="3" t="s">
        <v>44</v>
      </c>
      <c r="Q6" s="3" t="s">
        <v>44</v>
      </c>
      <c r="R6" s="3" t="s">
        <v>44</v>
      </c>
      <c r="S6" s="3" t="s">
        <v>44</v>
      </c>
      <c r="T6" s="3" t="s">
        <v>44</v>
      </c>
      <c r="U6" s="3" t="s">
        <v>44</v>
      </c>
      <c r="V6" s="3" t="s">
        <v>44</v>
      </c>
      <c r="W6" s="3" t="s">
        <v>44</v>
      </c>
      <c r="X6" s="3" t="s">
        <v>44</v>
      </c>
    </row>
    <row r="7" spans="1:27" s="3" customFormat="1" x14ac:dyDescent="0.25">
      <c r="A7" s="5" t="s">
        <v>6</v>
      </c>
      <c r="B7" s="3" t="s">
        <v>44</v>
      </c>
      <c r="C7" s="3" t="s">
        <v>44</v>
      </c>
      <c r="D7" s="3" t="s">
        <v>44</v>
      </c>
      <c r="E7" s="3" t="s">
        <v>43</v>
      </c>
      <c r="F7" s="3" t="s">
        <v>43</v>
      </c>
      <c r="G7" s="3" t="s">
        <v>43</v>
      </c>
      <c r="H7" s="3" t="s">
        <v>43</v>
      </c>
      <c r="I7" s="3" t="s">
        <v>43</v>
      </c>
      <c r="J7" s="3" t="s">
        <v>43</v>
      </c>
      <c r="K7" s="3" t="s">
        <v>43</v>
      </c>
      <c r="L7" s="3" t="s">
        <v>43</v>
      </c>
      <c r="M7" s="3" t="s">
        <v>43</v>
      </c>
      <c r="N7" s="3" t="s">
        <v>43</v>
      </c>
      <c r="O7" s="3" t="s">
        <v>43</v>
      </c>
      <c r="P7" s="3" t="s">
        <v>43</v>
      </c>
      <c r="Q7" s="3" t="s">
        <v>43</v>
      </c>
      <c r="R7" s="3" t="s">
        <v>43</v>
      </c>
      <c r="S7" s="3" t="s">
        <v>43</v>
      </c>
      <c r="T7" s="3" t="s">
        <v>43</v>
      </c>
      <c r="U7" s="3" t="s">
        <v>43</v>
      </c>
      <c r="V7" s="3" t="s">
        <v>43</v>
      </c>
      <c r="W7" s="3" t="s">
        <v>43</v>
      </c>
      <c r="X7" s="3" t="s">
        <v>43</v>
      </c>
      <c r="Y7" s="3" t="s">
        <v>43</v>
      </c>
      <c r="Z7" s="3" t="s">
        <v>43</v>
      </c>
      <c r="AA7" s="3" t="s">
        <v>43</v>
      </c>
    </row>
    <row r="8" spans="1:27" s="3" customFormat="1" x14ac:dyDescent="0.25">
      <c r="A8" s="4" t="s">
        <v>7</v>
      </c>
      <c r="B8" s="3" t="s">
        <v>43</v>
      </c>
      <c r="C8" s="3" t="s">
        <v>43</v>
      </c>
      <c r="D8" s="3" t="s">
        <v>43</v>
      </c>
      <c r="E8" s="3" t="s">
        <v>43</v>
      </c>
      <c r="F8" s="3" t="s">
        <v>43</v>
      </c>
      <c r="G8" s="3" t="s">
        <v>43</v>
      </c>
      <c r="H8" s="3" t="s">
        <v>43</v>
      </c>
      <c r="I8" s="3" t="s">
        <v>43</v>
      </c>
      <c r="J8" s="3" t="s">
        <v>43</v>
      </c>
      <c r="K8" s="3" t="s">
        <v>43</v>
      </c>
      <c r="L8" s="3" t="s">
        <v>43</v>
      </c>
      <c r="M8" s="3" t="s">
        <v>43</v>
      </c>
      <c r="N8" s="3" t="s">
        <v>43</v>
      </c>
      <c r="O8" s="3" t="s">
        <v>43</v>
      </c>
      <c r="P8" s="3" t="s">
        <v>43</v>
      </c>
      <c r="Q8" s="3" t="s">
        <v>43</v>
      </c>
      <c r="R8" s="3" t="s">
        <v>43</v>
      </c>
      <c r="S8" s="3" t="s">
        <v>43</v>
      </c>
      <c r="T8" s="3" t="s">
        <v>43</v>
      </c>
      <c r="U8" s="3" t="s">
        <v>43</v>
      </c>
      <c r="V8" s="3" t="s">
        <v>43</v>
      </c>
      <c r="W8" s="3" t="s">
        <v>43</v>
      </c>
      <c r="X8" s="3" t="s">
        <v>43</v>
      </c>
      <c r="Y8" s="3" t="s">
        <v>43</v>
      </c>
      <c r="Z8" s="3" t="s">
        <v>43</v>
      </c>
      <c r="AA8" s="3" t="s">
        <v>43</v>
      </c>
    </row>
    <row r="9" spans="1:27" s="3" customFormat="1" x14ac:dyDescent="0.25">
      <c r="A9" s="5" t="s">
        <v>8</v>
      </c>
      <c r="B9" s="3" t="s">
        <v>44</v>
      </c>
      <c r="C9" s="3" t="s">
        <v>43</v>
      </c>
      <c r="D9" s="3" t="s">
        <v>43</v>
      </c>
      <c r="E9" s="3" t="s">
        <v>43</v>
      </c>
      <c r="F9" s="3" t="s">
        <v>43</v>
      </c>
      <c r="G9" s="3" t="s">
        <v>43</v>
      </c>
      <c r="H9" s="3" t="s">
        <v>43</v>
      </c>
      <c r="I9" s="3" t="s">
        <v>43</v>
      </c>
      <c r="J9" s="3" t="s">
        <v>43</v>
      </c>
      <c r="K9" s="3" t="s">
        <v>43</v>
      </c>
      <c r="L9" s="3" t="s">
        <v>43</v>
      </c>
      <c r="M9" s="3" t="s">
        <v>43</v>
      </c>
      <c r="N9" s="3" t="s">
        <v>43</v>
      </c>
      <c r="O9" s="3" t="s">
        <v>43</v>
      </c>
      <c r="P9" s="3" t="s">
        <v>43</v>
      </c>
      <c r="Q9" s="3" t="s">
        <v>43</v>
      </c>
      <c r="R9" s="3" t="s">
        <v>43</v>
      </c>
      <c r="S9" s="3" t="s">
        <v>43</v>
      </c>
      <c r="T9" s="3" t="s">
        <v>43</v>
      </c>
      <c r="U9" s="3" t="s">
        <v>43</v>
      </c>
      <c r="V9" s="3" t="s">
        <v>43</v>
      </c>
      <c r="W9" s="3" t="s">
        <v>43</v>
      </c>
      <c r="X9" s="3" t="s">
        <v>43</v>
      </c>
      <c r="Y9" s="3" t="s">
        <v>43</v>
      </c>
      <c r="Z9" s="3" t="s">
        <v>43</v>
      </c>
      <c r="AA9" s="3" t="s">
        <v>43</v>
      </c>
    </row>
    <row r="10" spans="1:27" s="3" customFormat="1" x14ac:dyDescent="0.25">
      <c r="A10" s="4" t="s">
        <v>9</v>
      </c>
      <c r="B10" s="3" t="s">
        <v>43</v>
      </c>
      <c r="C10" s="3" t="s">
        <v>43</v>
      </c>
      <c r="D10" s="3" t="s">
        <v>43</v>
      </c>
      <c r="E10" s="3" t="s">
        <v>43</v>
      </c>
      <c r="F10" s="3" t="s">
        <v>43</v>
      </c>
      <c r="G10" s="3" t="s">
        <v>43</v>
      </c>
      <c r="H10" s="3" t="s">
        <v>43</v>
      </c>
      <c r="I10" s="3" t="s">
        <v>43</v>
      </c>
      <c r="J10" s="3" t="s">
        <v>43</v>
      </c>
      <c r="K10" s="3" t="s">
        <v>43</v>
      </c>
      <c r="L10" s="3" t="s">
        <v>43</v>
      </c>
      <c r="M10" s="3" t="s">
        <v>43</v>
      </c>
      <c r="N10" s="3" t="s">
        <v>43</v>
      </c>
      <c r="O10" s="3" t="s">
        <v>43</v>
      </c>
      <c r="P10" s="3" t="s">
        <v>43</v>
      </c>
      <c r="Q10" s="3" t="s">
        <v>43</v>
      </c>
      <c r="R10" s="3" t="s">
        <v>43</v>
      </c>
      <c r="S10" s="3" t="s">
        <v>43</v>
      </c>
      <c r="T10" s="3" t="s">
        <v>43</v>
      </c>
      <c r="U10" s="3" t="s">
        <v>43</v>
      </c>
      <c r="V10" s="3" t="s">
        <v>43</v>
      </c>
      <c r="W10" s="3" t="s">
        <v>43</v>
      </c>
      <c r="X10" s="3" t="s">
        <v>43</v>
      </c>
      <c r="Y10" s="3" t="s">
        <v>43</v>
      </c>
      <c r="Z10" s="3" t="s">
        <v>43</v>
      </c>
      <c r="AA10" s="3" t="s">
        <v>43</v>
      </c>
    </row>
    <row r="11" spans="1:27" s="3" customFormat="1" x14ac:dyDescent="0.25">
      <c r="A11" s="4" t="s">
        <v>10</v>
      </c>
      <c r="B11" s="3" t="s">
        <v>43</v>
      </c>
      <c r="C11" s="3" t="s">
        <v>44</v>
      </c>
      <c r="D11" s="3" t="s">
        <v>44</v>
      </c>
      <c r="E11" s="3" t="s">
        <v>44</v>
      </c>
      <c r="F11" s="3" t="s">
        <v>44</v>
      </c>
      <c r="G11" s="3" t="s">
        <v>44</v>
      </c>
      <c r="H11" s="3" t="s">
        <v>44</v>
      </c>
      <c r="I11" s="3" t="s">
        <v>44</v>
      </c>
      <c r="J11" s="3" t="s">
        <v>44</v>
      </c>
      <c r="K11" s="3" t="s">
        <v>44</v>
      </c>
      <c r="L11" s="3" t="s">
        <v>44</v>
      </c>
      <c r="M11" s="3" t="s">
        <v>44</v>
      </c>
      <c r="N11" s="3" t="s">
        <v>43</v>
      </c>
      <c r="O11" s="3" t="s">
        <v>43</v>
      </c>
      <c r="P11" s="3" t="s">
        <v>43</v>
      </c>
      <c r="Q11" s="3" t="s">
        <v>43</v>
      </c>
      <c r="R11" s="3" t="s">
        <v>43</v>
      </c>
      <c r="S11" s="3" t="s">
        <v>44</v>
      </c>
      <c r="T11" s="3" t="s">
        <v>44</v>
      </c>
      <c r="U11" s="3" t="s">
        <v>44</v>
      </c>
      <c r="V11" s="3" t="s">
        <v>44</v>
      </c>
      <c r="W11" s="3" t="s">
        <v>44</v>
      </c>
      <c r="X11" s="3" t="s">
        <v>44</v>
      </c>
    </row>
    <row r="12" spans="1:27" s="3" customFormat="1" x14ac:dyDescent="0.25">
      <c r="A12" s="4" t="s">
        <v>11</v>
      </c>
      <c r="B12" s="3" t="s">
        <v>44</v>
      </c>
      <c r="C12" s="3" t="s">
        <v>44</v>
      </c>
      <c r="D12" s="3" t="s">
        <v>44</v>
      </c>
      <c r="E12" s="3" t="s">
        <v>44</v>
      </c>
      <c r="F12" s="3" t="s">
        <v>44</v>
      </c>
      <c r="G12" s="3" t="s">
        <v>44</v>
      </c>
      <c r="H12" s="3" t="s">
        <v>44</v>
      </c>
      <c r="I12" s="3" t="s">
        <v>44</v>
      </c>
      <c r="J12" s="3" t="s">
        <v>44</v>
      </c>
      <c r="K12" s="3" t="s">
        <v>44</v>
      </c>
      <c r="L12" s="3" t="s">
        <v>44</v>
      </c>
      <c r="M12" s="3" t="s">
        <v>44</v>
      </c>
      <c r="N12" s="3" t="s">
        <v>44</v>
      </c>
      <c r="O12" s="3" t="s">
        <v>44</v>
      </c>
      <c r="P12" s="3" t="s">
        <v>44</v>
      </c>
      <c r="Q12" s="3" t="s">
        <v>44</v>
      </c>
      <c r="R12" s="3" t="s">
        <v>44</v>
      </c>
      <c r="S12" s="3" t="s">
        <v>44</v>
      </c>
      <c r="T12" s="3" t="s">
        <v>44</v>
      </c>
      <c r="U12" s="3" t="s">
        <v>44</v>
      </c>
      <c r="V12" s="3" t="s">
        <v>44</v>
      </c>
      <c r="W12" s="3" t="s">
        <v>44</v>
      </c>
      <c r="X12" s="3" t="s">
        <v>44</v>
      </c>
    </row>
    <row r="13" spans="1:27" s="3" customFormat="1" x14ac:dyDescent="0.25">
      <c r="A13" s="4" t="s">
        <v>12</v>
      </c>
      <c r="B13" s="3" t="s">
        <v>43</v>
      </c>
      <c r="C13" s="3" t="s">
        <v>43</v>
      </c>
      <c r="D13" s="3" t="s">
        <v>43</v>
      </c>
      <c r="E13" s="3" t="s">
        <v>43</v>
      </c>
      <c r="F13" s="3" t="s">
        <v>43</v>
      </c>
      <c r="G13" s="3" t="s">
        <v>43</v>
      </c>
      <c r="H13" s="3" t="s">
        <v>43</v>
      </c>
      <c r="I13" s="3" t="s">
        <v>43</v>
      </c>
      <c r="J13" s="3" t="s">
        <v>43</v>
      </c>
      <c r="K13" s="3" t="s">
        <v>43</v>
      </c>
      <c r="L13" s="3" t="s">
        <v>43</v>
      </c>
      <c r="M13" s="3" t="s">
        <v>43</v>
      </c>
      <c r="N13" s="3" t="s">
        <v>43</v>
      </c>
      <c r="O13" s="3" t="s">
        <v>43</v>
      </c>
      <c r="P13" s="3" t="s">
        <v>43</v>
      </c>
      <c r="Q13" s="3" t="s">
        <v>43</v>
      </c>
      <c r="R13" s="3" t="s">
        <v>43</v>
      </c>
      <c r="S13" s="3" t="s">
        <v>43</v>
      </c>
      <c r="T13" s="3" t="s">
        <v>44</v>
      </c>
      <c r="U13" s="3" t="s">
        <v>44</v>
      </c>
      <c r="V13" s="3" t="s">
        <v>44</v>
      </c>
      <c r="W13" s="3" t="s">
        <v>44</v>
      </c>
      <c r="X13" s="3" t="s">
        <v>44</v>
      </c>
    </row>
    <row r="14" spans="1:27" s="3" customFormat="1" x14ac:dyDescent="0.25">
      <c r="A14" s="5" t="s">
        <v>13</v>
      </c>
      <c r="B14" s="3" t="s">
        <v>43</v>
      </c>
      <c r="C14" s="3" t="s">
        <v>43</v>
      </c>
      <c r="D14" s="3" t="s">
        <v>43</v>
      </c>
      <c r="E14" s="3" t="s">
        <v>43</v>
      </c>
      <c r="F14" s="3" t="s">
        <v>43</v>
      </c>
      <c r="G14" s="3" t="s">
        <v>43</v>
      </c>
      <c r="H14" s="3" t="s">
        <v>43</v>
      </c>
      <c r="I14" s="3" t="s">
        <v>43</v>
      </c>
      <c r="J14" s="3" t="s">
        <v>43</v>
      </c>
      <c r="K14" s="3" t="s">
        <v>43</v>
      </c>
      <c r="L14" s="3" t="s">
        <v>43</v>
      </c>
      <c r="M14" s="3" t="s">
        <v>43</v>
      </c>
      <c r="N14" s="3" t="s">
        <v>44</v>
      </c>
      <c r="O14" s="3" t="s">
        <v>44</v>
      </c>
      <c r="P14" s="3" t="s">
        <v>44</v>
      </c>
      <c r="Q14" s="3" t="s">
        <v>44</v>
      </c>
      <c r="R14" s="3" t="s">
        <v>44</v>
      </c>
      <c r="S14" s="3" t="s">
        <v>44</v>
      </c>
      <c r="T14" s="3" t="s">
        <v>44</v>
      </c>
      <c r="U14" s="3" t="s">
        <v>44</v>
      </c>
      <c r="V14" s="3" t="s">
        <v>44</v>
      </c>
      <c r="W14" s="3" t="s">
        <v>44</v>
      </c>
      <c r="X14" s="3" t="s">
        <v>44</v>
      </c>
    </row>
    <row r="15" spans="1:27" s="3" customFormat="1" x14ac:dyDescent="0.25">
      <c r="A15" s="4" t="s">
        <v>14</v>
      </c>
      <c r="B15" s="3" t="s">
        <v>43</v>
      </c>
      <c r="C15" s="3" t="s">
        <v>43</v>
      </c>
      <c r="D15" s="3" t="s">
        <v>43</v>
      </c>
      <c r="E15" s="3" t="s">
        <v>43</v>
      </c>
      <c r="F15" s="3" t="s">
        <v>43</v>
      </c>
      <c r="G15" s="3" t="s">
        <v>43</v>
      </c>
      <c r="H15" s="3" t="s">
        <v>43</v>
      </c>
      <c r="I15" s="3" t="s">
        <v>43</v>
      </c>
      <c r="J15" s="3" t="s">
        <v>43</v>
      </c>
      <c r="K15" s="3" t="s">
        <v>43</v>
      </c>
      <c r="L15" s="3" t="s">
        <v>43</v>
      </c>
      <c r="M15" s="3" t="s">
        <v>43</v>
      </c>
      <c r="N15" s="3" t="s">
        <v>43</v>
      </c>
      <c r="O15" s="3" t="s">
        <v>43</v>
      </c>
      <c r="P15" s="3" t="s">
        <v>43</v>
      </c>
      <c r="Q15" s="3" t="s">
        <v>43</v>
      </c>
      <c r="R15" s="3" t="s">
        <v>43</v>
      </c>
      <c r="S15" s="3" t="s">
        <v>43</v>
      </c>
      <c r="T15" s="3" t="s">
        <v>44</v>
      </c>
      <c r="U15" s="3" t="s">
        <v>44</v>
      </c>
      <c r="V15" s="3" t="s">
        <v>44</v>
      </c>
      <c r="W15" s="3" t="s">
        <v>44</v>
      </c>
      <c r="X15" s="3" t="s">
        <v>44</v>
      </c>
    </row>
    <row r="16" spans="1:27" s="3" customFormat="1" x14ac:dyDescent="0.25">
      <c r="A16" s="4" t="s">
        <v>15</v>
      </c>
      <c r="B16" s="3" t="s">
        <v>43</v>
      </c>
      <c r="C16" s="3" t="s">
        <v>43</v>
      </c>
      <c r="D16" s="3" t="s">
        <v>43</v>
      </c>
      <c r="E16" s="3" t="s">
        <v>43</v>
      </c>
      <c r="F16" s="3" t="s">
        <v>43</v>
      </c>
      <c r="G16" s="3" t="s">
        <v>43</v>
      </c>
      <c r="H16" s="3" t="s">
        <v>43</v>
      </c>
      <c r="I16" s="3" t="s">
        <v>43</v>
      </c>
      <c r="J16" s="3" t="s">
        <v>43</v>
      </c>
      <c r="K16" s="3" t="s">
        <v>43</v>
      </c>
      <c r="L16" s="3" t="s">
        <v>43</v>
      </c>
      <c r="M16" s="3" t="s">
        <v>43</v>
      </c>
      <c r="N16" s="3" t="s">
        <v>43</v>
      </c>
      <c r="O16" s="3" t="s">
        <v>43</v>
      </c>
      <c r="P16" s="3" t="s">
        <v>43</v>
      </c>
      <c r="Q16" s="3" t="s">
        <v>43</v>
      </c>
      <c r="R16" s="3" t="s">
        <v>43</v>
      </c>
      <c r="S16" s="3" t="s">
        <v>43</v>
      </c>
      <c r="T16" s="3" t="s">
        <v>43</v>
      </c>
      <c r="U16" s="3" t="s">
        <v>43</v>
      </c>
      <c r="V16" s="3" t="s">
        <v>43</v>
      </c>
      <c r="W16" s="3" t="s">
        <v>43</v>
      </c>
      <c r="X16" s="3" t="s">
        <v>43</v>
      </c>
      <c r="Y16" s="3" t="s">
        <v>43</v>
      </c>
      <c r="Z16" s="3" t="s">
        <v>43</v>
      </c>
      <c r="AA16" s="3" t="s">
        <v>43</v>
      </c>
    </row>
    <row r="17" spans="1:27" s="3" customFormat="1" x14ac:dyDescent="0.25">
      <c r="A17" s="5" t="s">
        <v>16</v>
      </c>
      <c r="B17" s="3" t="s">
        <v>44</v>
      </c>
      <c r="C17" s="3" t="s">
        <v>44</v>
      </c>
      <c r="D17" s="3" t="s">
        <v>44</v>
      </c>
      <c r="E17" s="3" t="s">
        <v>44</v>
      </c>
      <c r="F17" s="3" t="s">
        <v>44</v>
      </c>
      <c r="G17" s="3" t="s">
        <v>44</v>
      </c>
      <c r="H17" s="3" t="s">
        <v>44</v>
      </c>
      <c r="I17" s="3" t="s">
        <v>44</v>
      </c>
      <c r="J17" s="3" t="s">
        <v>44</v>
      </c>
      <c r="K17" s="3" t="s">
        <v>44</v>
      </c>
      <c r="L17" s="3" t="s">
        <v>44</v>
      </c>
      <c r="M17" s="3" t="s">
        <v>44</v>
      </c>
      <c r="N17" s="3" t="s">
        <v>44</v>
      </c>
      <c r="O17" s="3" t="s">
        <v>44</v>
      </c>
      <c r="P17" s="3" t="s">
        <v>44</v>
      </c>
      <c r="Q17" s="3" t="s">
        <v>44</v>
      </c>
      <c r="R17" s="3" t="s">
        <v>44</v>
      </c>
      <c r="S17" s="3" t="s">
        <v>44</v>
      </c>
      <c r="T17" s="3" t="s">
        <v>44</v>
      </c>
      <c r="U17" s="3" t="s">
        <v>44</v>
      </c>
      <c r="V17" s="3" t="s">
        <v>44</v>
      </c>
      <c r="W17" s="3" t="s">
        <v>44</v>
      </c>
      <c r="X17" s="3" t="s">
        <v>44</v>
      </c>
    </row>
    <row r="18" spans="1:27" s="3" customFormat="1" ht="15.75" customHeight="1" x14ac:dyDescent="0.25">
      <c r="A18" s="5" t="s">
        <v>17</v>
      </c>
      <c r="B18" s="3" t="s">
        <v>44</v>
      </c>
      <c r="C18" s="3" t="s">
        <v>44</v>
      </c>
      <c r="D18" s="3" t="s">
        <v>44</v>
      </c>
      <c r="E18" s="3" t="s">
        <v>44</v>
      </c>
      <c r="F18" s="3" t="s">
        <v>44</v>
      </c>
      <c r="G18" s="3" t="s">
        <v>44</v>
      </c>
      <c r="H18" s="3" t="s">
        <v>44</v>
      </c>
      <c r="I18" s="3" t="s">
        <v>44</v>
      </c>
      <c r="J18" s="3" t="s">
        <v>43</v>
      </c>
      <c r="K18" s="3" t="s">
        <v>43</v>
      </c>
      <c r="L18" s="3" t="s">
        <v>43</v>
      </c>
      <c r="M18" s="3" t="s">
        <v>43</v>
      </c>
      <c r="N18" s="3" t="s">
        <v>43</v>
      </c>
      <c r="O18" s="3" t="s">
        <v>43</v>
      </c>
      <c r="P18" s="3" t="s">
        <v>44</v>
      </c>
      <c r="Q18" s="3" t="s">
        <v>44</v>
      </c>
      <c r="R18" s="3" t="s">
        <v>44</v>
      </c>
      <c r="S18" s="3" t="s">
        <v>44</v>
      </c>
      <c r="T18" s="3" t="s">
        <v>44</v>
      </c>
      <c r="U18" s="3" t="s">
        <v>44</v>
      </c>
      <c r="V18" s="3" t="s">
        <v>44</v>
      </c>
      <c r="W18" s="3" t="s">
        <v>44</v>
      </c>
      <c r="X18" s="3" t="s">
        <v>44</v>
      </c>
    </row>
    <row r="19" spans="1:27" s="3" customFormat="1" x14ac:dyDescent="0.25">
      <c r="A19" s="4" t="s">
        <v>18</v>
      </c>
      <c r="B19" s="3" t="s">
        <v>43</v>
      </c>
      <c r="C19" s="3" t="s">
        <v>43</v>
      </c>
      <c r="D19" s="3" t="s">
        <v>43</v>
      </c>
      <c r="E19" s="3" t="s">
        <v>43</v>
      </c>
      <c r="F19" s="3" t="s">
        <v>43</v>
      </c>
      <c r="G19" s="3" t="s">
        <v>43</v>
      </c>
      <c r="H19" s="3" t="s">
        <v>43</v>
      </c>
      <c r="I19" s="3" t="s">
        <v>43</v>
      </c>
      <c r="J19" s="3" t="s">
        <v>43</v>
      </c>
      <c r="K19" s="3" t="s">
        <v>43</v>
      </c>
      <c r="L19" s="3" t="s">
        <v>43</v>
      </c>
      <c r="M19" s="3" t="s">
        <v>43</v>
      </c>
      <c r="N19" s="3" t="s">
        <v>43</v>
      </c>
      <c r="O19" s="3" t="s">
        <v>43</v>
      </c>
      <c r="P19" s="3" t="s">
        <v>43</v>
      </c>
      <c r="Q19" s="3" t="s">
        <v>43</v>
      </c>
      <c r="R19" s="3" t="s">
        <v>43</v>
      </c>
      <c r="S19" s="3" t="s">
        <v>43</v>
      </c>
      <c r="T19" s="3" t="s">
        <v>43</v>
      </c>
      <c r="U19" s="3" t="s">
        <v>43</v>
      </c>
      <c r="V19" s="3" t="s">
        <v>43</v>
      </c>
      <c r="W19" s="3" t="s">
        <v>43</v>
      </c>
      <c r="X19" s="3" t="s">
        <v>43</v>
      </c>
      <c r="Y19" s="3" t="s">
        <v>43</v>
      </c>
      <c r="Z19" s="3" t="s">
        <v>43</v>
      </c>
      <c r="AA19" s="3" t="s">
        <v>43</v>
      </c>
    </row>
    <row r="20" spans="1:27" s="3" customFormat="1" x14ac:dyDescent="0.25">
      <c r="A20" s="5" t="s">
        <v>19</v>
      </c>
      <c r="B20" s="3" t="s">
        <v>44</v>
      </c>
      <c r="C20" s="3" t="s">
        <v>44</v>
      </c>
      <c r="D20" s="3" t="s">
        <v>44</v>
      </c>
      <c r="E20" s="3" t="s">
        <v>44</v>
      </c>
      <c r="F20" s="3" t="s">
        <v>44</v>
      </c>
      <c r="G20" s="3" t="s">
        <v>44</v>
      </c>
      <c r="H20" s="3" t="s">
        <v>44</v>
      </c>
      <c r="I20" s="3" t="s">
        <v>44</v>
      </c>
      <c r="J20" s="3" t="s">
        <v>44</v>
      </c>
      <c r="K20" s="3" t="s">
        <v>44</v>
      </c>
      <c r="L20" s="3" t="s">
        <v>44</v>
      </c>
      <c r="M20" s="3" t="s">
        <v>44</v>
      </c>
      <c r="N20" s="3" t="s">
        <v>44</v>
      </c>
      <c r="O20" s="3" t="s">
        <v>44</v>
      </c>
      <c r="P20" s="3" t="s">
        <v>44</v>
      </c>
      <c r="Q20" s="3" t="s">
        <v>44</v>
      </c>
      <c r="R20" s="3" t="s">
        <v>44</v>
      </c>
      <c r="S20" s="3" t="s">
        <v>44</v>
      </c>
      <c r="T20" s="3" t="s">
        <v>44</v>
      </c>
      <c r="U20" s="3" t="s">
        <v>44</v>
      </c>
      <c r="V20" s="3" t="s">
        <v>44</v>
      </c>
      <c r="W20" s="3" t="s">
        <v>44</v>
      </c>
      <c r="X20" s="3" t="s">
        <v>44</v>
      </c>
    </row>
    <row r="21" spans="1:27" s="3" customFormat="1" x14ac:dyDescent="0.25">
      <c r="A21" s="4" t="s">
        <v>20</v>
      </c>
      <c r="B21" s="3" t="s">
        <v>43</v>
      </c>
      <c r="C21" s="3" t="s">
        <v>43</v>
      </c>
      <c r="D21" s="3" t="s">
        <v>43</v>
      </c>
      <c r="E21" s="3" t="s">
        <v>43</v>
      </c>
      <c r="F21" s="3" t="s">
        <v>43</v>
      </c>
      <c r="G21" s="3" t="s">
        <v>43</v>
      </c>
      <c r="H21" s="3" t="s">
        <v>43</v>
      </c>
      <c r="I21" s="3" t="s">
        <v>43</v>
      </c>
      <c r="J21" s="3" t="s">
        <v>43</v>
      </c>
      <c r="K21" s="3" t="s">
        <v>43</v>
      </c>
      <c r="L21" s="3" t="s">
        <v>43</v>
      </c>
      <c r="M21" s="3" t="s">
        <v>43</v>
      </c>
      <c r="N21" s="3" t="s">
        <v>43</v>
      </c>
      <c r="O21" s="3" t="s">
        <v>43</v>
      </c>
      <c r="P21" s="3" t="s">
        <v>43</v>
      </c>
      <c r="Q21" s="3" t="s">
        <v>43</v>
      </c>
      <c r="R21" s="3" t="s">
        <v>43</v>
      </c>
      <c r="S21" s="3" t="s">
        <v>43</v>
      </c>
      <c r="T21" s="3" t="s">
        <v>43</v>
      </c>
      <c r="U21" s="3" t="s">
        <v>43</v>
      </c>
      <c r="V21" s="3" t="s">
        <v>43</v>
      </c>
      <c r="W21" s="3" t="s">
        <v>43</v>
      </c>
      <c r="X21" s="3" t="s">
        <v>43</v>
      </c>
      <c r="Y21" s="3" t="s">
        <v>43</v>
      </c>
      <c r="Z21" s="3" t="s">
        <v>43</v>
      </c>
      <c r="AA21" s="3" t="s">
        <v>43</v>
      </c>
    </row>
    <row r="22" spans="1:27" s="3" customFormat="1" x14ac:dyDescent="0.25">
      <c r="A22" s="5" t="s">
        <v>21</v>
      </c>
      <c r="B22" s="3" t="s">
        <v>44</v>
      </c>
      <c r="C22" s="3" t="s">
        <v>44</v>
      </c>
      <c r="D22" s="3" t="s">
        <v>44</v>
      </c>
      <c r="E22" s="3" t="s">
        <v>44</v>
      </c>
      <c r="F22" s="3" t="s">
        <v>44</v>
      </c>
      <c r="G22" s="3" t="s">
        <v>44</v>
      </c>
      <c r="H22" s="3" t="s">
        <v>44</v>
      </c>
      <c r="I22" s="3" t="s">
        <v>43</v>
      </c>
      <c r="J22" s="3" t="s">
        <v>43</v>
      </c>
      <c r="K22" s="3" t="s">
        <v>43</v>
      </c>
      <c r="L22" s="3" t="s">
        <v>43</v>
      </c>
      <c r="M22" s="3" t="s">
        <v>43</v>
      </c>
      <c r="N22" s="3" t="s">
        <v>44</v>
      </c>
      <c r="O22" s="3" t="s">
        <v>44</v>
      </c>
      <c r="P22" s="3" t="s">
        <v>44</v>
      </c>
      <c r="Q22" s="3" t="s">
        <v>44</v>
      </c>
      <c r="R22" s="3" t="s">
        <v>44</v>
      </c>
      <c r="S22" s="3" t="s">
        <v>44</v>
      </c>
      <c r="T22" s="3" t="s">
        <v>44</v>
      </c>
      <c r="U22" s="3" t="s">
        <v>44</v>
      </c>
      <c r="V22" s="3" t="s">
        <v>44</v>
      </c>
      <c r="W22" s="3" t="s">
        <v>44</v>
      </c>
      <c r="X22" s="3" t="s">
        <v>44</v>
      </c>
    </row>
    <row r="23" spans="1:27" s="3" customFormat="1" x14ac:dyDescent="0.25">
      <c r="A23" s="4" t="s">
        <v>22</v>
      </c>
      <c r="B23" s="3" t="s">
        <v>43</v>
      </c>
      <c r="C23" s="3" t="s">
        <v>43</v>
      </c>
      <c r="D23" s="3" t="s">
        <v>43</v>
      </c>
      <c r="E23" s="3" t="s">
        <v>43</v>
      </c>
      <c r="F23" s="3" t="s">
        <v>43</v>
      </c>
      <c r="G23" s="3" t="s">
        <v>43</v>
      </c>
      <c r="H23" s="3" t="s">
        <v>43</v>
      </c>
      <c r="I23" s="3" t="s">
        <v>43</v>
      </c>
      <c r="J23" s="3" t="s">
        <v>43</v>
      </c>
      <c r="K23" s="3" t="s">
        <v>43</v>
      </c>
      <c r="L23" s="3" t="s">
        <v>43</v>
      </c>
      <c r="M23" s="3" t="s">
        <v>43</v>
      </c>
      <c r="N23" s="3" t="s">
        <v>43</v>
      </c>
      <c r="O23" s="3" t="s">
        <v>43</v>
      </c>
      <c r="P23" s="3" t="s">
        <v>43</v>
      </c>
      <c r="Q23" s="3" t="s">
        <v>43</v>
      </c>
      <c r="R23" s="3" t="s">
        <v>43</v>
      </c>
      <c r="S23" s="3" t="s">
        <v>44</v>
      </c>
      <c r="T23" s="3" t="s">
        <v>44</v>
      </c>
      <c r="U23" s="3" t="s">
        <v>44</v>
      </c>
      <c r="V23" s="3" t="s">
        <v>44</v>
      </c>
      <c r="W23" s="3" t="s">
        <v>44</v>
      </c>
      <c r="X23" s="3" t="s">
        <v>44</v>
      </c>
    </row>
    <row r="24" spans="1:27" s="3" customFormat="1" x14ac:dyDescent="0.25">
      <c r="A24" s="5" t="s">
        <v>23</v>
      </c>
      <c r="B24" s="3" t="s">
        <v>44</v>
      </c>
      <c r="C24" s="3" t="s">
        <v>44</v>
      </c>
      <c r="D24" s="3" t="s">
        <v>44</v>
      </c>
      <c r="E24" s="3" t="s">
        <v>44</v>
      </c>
      <c r="F24" s="3" t="s">
        <v>44</v>
      </c>
      <c r="G24" s="3" t="s">
        <v>44</v>
      </c>
      <c r="H24" s="3" t="s">
        <v>44</v>
      </c>
      <c r="I24" s="3" t="s">
        <v>44</v>
      </c>
      <c r="J24" s="3" t="s">
        <v>44</v>
      </c>
      <c r="K24" s="3" t="s">
        <v>44</v>
      </c>
      <c r="L24" s="3" t="s">
        <v>44</v>
      </c>
      <c r="M24" s="3" t="s">
        <v>44</v>
      </c>
      <c r="N24" s="3" t="s">
        <v>44</v>
      </c>
      <c r="O24" s="3" t="s">
        <v>44</v>
      </c>
      <c r="P24" s="3" t="s">
        <v>44</v>
      </c>
      <c r="Q24" s="3" t="s">
        <v>44</v>
      </c>
      <c r="R24" s="3" t="s">
        <v>44</v>
      </c>
      <c r="S24" s="3" t="s">
        <v>44</v>
      </c>
      <c r="T24" s="3" t="s">
        <v>44</v>
      </c>
      <c r="U24" s="3" t="s">
        <v>44</v>
      </c>
      <c r="V24" s="3" t="s">
        <v>44</v>
      </c>
      <c r="W24" s="3" t="s">
        <v>44</v>
      </c>
      <c r="X24" s="3" t="s">
        <v>44</v>
      </c>
    </row>
    <row r="25" spans="1:27" s="3" customFormat="1" x14ac:dyDescent="0.25">
      <c r="A25" s="5" t="s">
        <v>24</v>
      </c>
      <c r="B25" s="3" t="s">
        <v>44</v>
      </c>
      <c r="C25" s="3" t="s">
        <v>44</v>
      </c>
      <c r="D25" s="3" t="s">
        <v>44</v>
      </c>
      <c r="E25" s="3" t="s">
        <v>44</v>
      </c>
      <c r="F25" s="3" t="s">
        <v>44</v>
      </c>
      <c r="G25" s="3" t="s">
        <v>44</v>
      </c>
      <c r="H25" s="3" t="s">
        <v>44</v>
      </c>
      <c r="I25" s="3" t="s">
        <v>44</v>
      </c>
      <c r="J25" s="3" t="s">
        <v>44</v>
      </c>
      <c r="K25" s="3" t="s">
        <v>44</v>
      </c>
      <c r="L25" s="3" t="s">
        <v>44</v>
      </c>
      <c r="M25" s="3" t="s">
        <v>44</v>
      </c>
      <c r="N25" s="3" t="s">
        <v>44</v>
      </c>
      <c r="O25" s="3" t="s">
        <v>44</v>
      </c>
      <c r="P25" s="3" t="s">
        <v>44</v>
      </c>
      <c r="Q25" s="3" t="s">
        <v>44</v>
      </c>
      <c r="R25" s="3" t="s">
        <v>44</v>
      </c>
      <c r="S25" s="3" t="s">
        <v>44</v>
      </c>
      <c r="T25" s="3" t="s">
        <v>44</v>
      </c>
      <c r="U25" s="3" t="s">
        <v>44</v>
      </c>
      <c r="V25" s="3" t="s">
        <v>44</v>
      </c>
      <c r="W25" s="3" t="s">
        <v>44</v>
      </c>
      <c r="X25" s="3" t="s">
        <v>44</v>
      </c>
      <c r="Y25" s="3" t="s">
        <v>148</v>
      </c>
      <c r="Z25" s="3" t="s">
        <v>148</v>
      </c>
      <c r="AA25" s="3" t="s">
        <v>148</v>
      </c>
    </row>
    <row r="26" spans="1:27" s="3" customFormat="1" x14ac:dyDescent="0.25">
      <c r="A26" s="5" t="s">
        <v>25</v>
      </c>
      <c r="B26" s="3" t="s">
        <v>44</v>
      </c>
      <c r="C26" s="3" t="s">
        <v>44</v>
      </c>
      <c r="D26" s="3" t="s">
        <v>44</v>
      </c>
      <c r="E26" s="3" t="s">
        <v>44</v>
      </c>
      <c r="F26" s="3" t="s">
        <v>44</v>
      </c>
      <c r="G26" s="3" t="s">
        <v>44</v>
      </c>
      <c r="H26" s="3" t="s">
        <v>44</v>
      </c>
      <c r="I26" s="3" t="s">
        <v>44</v>
      </c>
      <c r="J26" s="3" t="s">
        <v>44</v>
      </c>
      <c r="K26" s="3" t="s">
        <v>44</v>
      </c>
      <c r="L26" s="3" t="s">
        <v>43</v>
      </c>
      <c r="M26" s="3" t="s">
        <v>43</v>
      </c>
      <c r="N26" s="3" t="s">
        <v>44</v>
      </c>
      <c r="O26" s="3" t="s">
        <v>44</v>
      </c>
      <c r="P26" s="3" t="s">
        <v>44</v>
      </c>
      <c r="Q26" s="3" t="s">
        <v>44</v>
      </c>
      <c r="R26" s="3" t="s">
        <v>44</v>
      </c>
      <c r="S26" s="3" t="s">
        <v>44</v>
      </c>
      <c r="T26" s="3" t="s">
        <v>44</v>
      </c>
      <c r="U26" s="3" t="s">
        <v>44</v>
      </c>
      <c r="V26" s="3" t="s">
        <v>44</v>
      </c>
      <c r="W26" s="3" t="s">
        <v>44</v>
      </c>
      <c r="X26" s="3" t="s">
        <v>44</v>
      </c>
    </row>
    <row r="27" spans="1:27" s="3" customFormat="1" x14ac:dyDescent="0.25">
      <c r="A27" s="4" t="s">
        <v>26</v>
      </c>
      <c r="B27" s="3" t="s">
        <v>44</v>
      </c>
      <c r="C27" s="3" t="s">
        <v>44</v>
      </c>
      <c r="D27" s="3" t="s">
        <v>44</v>
      </c>
      <c r="E27" s="3" t="s">
        <v>43</v>
      </c>
      <c r="F27" s="3" t="s">
        <v>43</v>
      </c>
      <c r="G27" s="3" t="s">
        <v>43</v>
      </c>
      <c r="H27" s="3" t="s">
        <v>43</v>
      </c>
      <c r="I27" s="3" t="s">
        <v>43</v>
      </c>
      <c r="J27" s="3" t="s">
        <v>43</v>
      </c>
      <c r="K27" s="3" t="s">
        <v>43</v>
      </c>
      <c r="L27" s="3" t="s">
        <v>43</v>
      </c>
      <c r="M27" s="3" t="s">
        <v>43</v>
      </c>
      <c r="N27" s="3" t="s">
        <v>43</v>
      </c>
      <c r="O27" s="3" t="s">
        <v>43</v>
      </c>
      <c r="P27" s="3" t="s">
        <v>43</v>
      </c>
      <c r="Q27" s="3" t="s">
        <v>43</v>
      </c>
      <c r="R27" s="3" t="s">
        <v>43</v>
      </c>
      <c r="S27" s="3" t="s">
        <v>43</v>
      </c>
      <c r="T27" s="3" t="s">
        <v>44</v>
      </c>
      <c r="U27" s="3" t="s">
        <v>44</v>
      </c>
      <c r="V27" s="3" t="s">
        <v>44</v>
      </c>
      <c r="W27" s="3" t="s">
        <v>44</v>
      </c>
      <c r="X27" s="3" t="s">
        <v>44</v>
      </c>
    </row>
    <row r="28" spans="1:27" s="3" customFormat="1" x14ac:dyDescent="0.25">
      <c r="A28" s="4" t="s">
        <v>27</v>
      </c>
      <c r="B28" s="3" t="s">
        <v>43</v>
      </c>
      <c r="C28" s="3" t="s">
        <v>43</v>
      </c>
      <c r="D28" s="3" t="s">
        <v>43</v>
      </c>
      <c r="E28" s="3" t="s">
        <v>43</v>
      </c>
      <c r="F28" s="3" t="s">
        <v>43</v>
      </c>
      <c r="G28" s="3" t="s">
        <v>43</v>
      </c>
      <c r="H28" s="3" t="s">
        <v>43</v>
      </c>
      <c r="I28" s="3" t="s">
        <v>43</v>
      </c>
      <c r="J28" s="3" t="s">
        <v>43</v>
      </c>
      <c r="K28" s="3" t="s">
        <v>43</v>
      </c>
      <c r="L28" s="3" t="s">
        <v>43</v>
      </c>
      <c r="M28" s="3" t="s">
        <v>43</v>
      </c>
      <c r="N28" s="3" t="s">
        <v>43</v>
      </c>
      <c r="O28" s="3" t="s">
        <v>43</v>
      </c>
      <c r="P28" s="3" t="s">
        <v>43</v>
      </c>
      <c r="Q28" s="3" t="s">
        <v>43</v>
      </c>
      <c r="R28" s="3" t="s">
        <v>43</v>
      </c>
      <c r="S28" s="3" t="s">
        <v>43</v>
      </c>
      <c r="T28" s="3" t="s">
        <v>43</v>
      </c>
      <c r="U28" s="3" t="s">
        <v>43</v>
      </c>
      <c r="V28" s="3" t="s">
        <v>43</v>
      </c>
      <c r="W28" s="3" t="s">
        <v>43</v>
      </c>
      <c r="X28" s="3" t="s">
        <v>43</v>
      </c>
      <c r="Y28" s="3" t="s">
        <v>43</v>
      </c>
      <c r="Z28" s="3" t="s">
        <v>43</v>
      </c>
      <c r="AA28" s="3" t="s">
        <v>43</v>
      </c>
    </row>
    <row r="31" spans="1:27" ht="104.45" customHeight="1" x14ac:dyDescent="0.25">
      <c r="A31" s="1" t="s">
        <v>149</v>
      </c>
      <c r="B31"/>
      <c r="C31"/>
      <c r="D31"/>
      <c r="E31"/>
      <c r="F31"/>
      <c r="G31"/>
      <c r="H31"/>
      <c r="I31"/>
      <c r="J31"/>
      <c r="K31"/>
      <c r="L31"/>
      <c r="M31"/>
      <c r="N31"/>
      <c r="O31"/>
      <c r="P31"/>
      <c r="Q31"/>
      <c r="R31"/>
      <c r="S31"/>
      <c r="T31"/>
      <c r="U31"/>
      <c r="V31"/>
      <c r="W31"/>
      <c r="X31"/>
      <c r="Y31"/>
      <c r="Z31"/>
    </row>
    <row r="32" spans="1:27" x14ac:dyDescent="0.25">
      <c r="B32"/>
      <c r="C32"/>
      <c r="D32"/>
      <c r="E32"/>
      <c r="F32"/>
      <c r="G32"/>
      <c r="H32"/>
      <c r="I32"/>
      <c r="J32"/>
      <c r="K32"/>
      <c r="L32"/>
      <c r="M32"/>
      <c r="N32"/>
      <c r="O32"/>
      <c r="P32"/>
      <c r="Q32"/>
      <c r="R32"/>
      <c r="S32"/>
      <c r="T32"/>
      <c r="U32"/>
      <c r="V32"/>
      <c r="W32"/>
      <c r="X32"/>
      <c r="Y32"/>
      <c r="Z32"/>
    </row>
    <row r="33" spans="1:26" x14ac:dyDescent="0.25">
      <c r="A33" s="1"/>
      <c r="B33"/>
      <c r="C33"/>
      <c r="D33"/>
      <c r="E33"/>
      <c r="F33"/>
      <c r="G33"/>
      <c r="H33"/>
      <c r="I33"/>
      <c r="J33"/>
      <c r="K33"/>
      <c r="L33"/>
      <c r="M33"/>
      <c r="N33"/>
      <c r="O33"/>
      <c r="P33"/>
      <c r="Q33"/>
      <c r="R33"/>
      <c r="S33"/>
      <c r="T33"/>
      <c r="U33"/>
      <c r="V33"/>
      <c r="W33"/>
      <c r="X33"/>
      <c r="Y33"/>
      <c r="Z33"/>
    </row>
    <row r="34" spans="1:26" x14ac:dyDescent="0.25">
      <c r="A34" s="1"/>
      <c r="B34"/>
      <c r="C34"/>
      <c r="D34"/>
      <c r="E34"/>
      <c r="F34"/>
      <c r="G34"/>
      <c r="H34"/>
      <c r="I34"/>
      <c r="J34"/>
      <c r="K34"/>
      <c r="L34"/>
      <c r="M34"/>
      <c r="N34"/>
      <c r="O34"/>
      <c r="P34"/>
      <c r="Q34"/>
      <c r="R34"/>
      <c r="S34"/>
      <c r="T34"/>
      <c r="U34"/>
      <c r="V34"/>
      <c r="W34"/>
      <c r="X34"/>
      <c r="Y34"/>
      <c r="Z34"/>
    </row>
    <row r="35" spans="1:26" x14ac:dyDescent="0.25">
      <c r="A35" s="1"/>
      <c r="B35"/>
      <c r="C35"/>
      <c r="D35"/>
      <c r="E35"/>
      <c r="F35"/>
      <c r="G35"/>
      <c r="H35"/>
      <c r="I35"/>
      <c r="J35"/>
      <c r="K35"/>
      <c r="L35"/>
      <c r="M35"/>
      <c r="N35"/>
      <c r="O35"/>
      <c r="P35"/>
      <c r="Q35"/>
      <c r="R35"/>
      <c r="S35"/>
      <c r="T35"/>
      <c r="U35"/>
      <c r="V35"/>
      <c r="W35"/>
      <c r="X35"/>
      <c r="Y35"/>
      <c r="Z35"/>
    </row>
    <row r="36" spans="1:26" x14ac:dyDescent="0.25">
      <c r="A36" s="1"/>
      <c r="B36"/>
      <c r="C36"/>
      <c r="D36"/>
      <c r="E36"/>
      <c r="F36"/>
      <c r="G36"/>
      <c r="H36"/>
      <c r="I36"/>
      <c r="J36"/>
      <c r="K36"/>
      <c r="L36"/>
      <c r="M36"/>
      <c r="N36"/>
      <c r="O36"/>
      <c r="P36"/>
      <c r="Q36"/>
      <c r="R36"/>
      <c r="S36"/>
      <c r="T36"/>
      <c r="U36"/>
      <c r="V36"/>
      <c r="W36"/>
      <c r="X36"/>
      <c r="Y36"/>
      <c r="Z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theme="6" tint="0.39997558519241921"/>
    <pageSetUpPr autoPageBreaks="0"/>
  </sheetPr>
  <dimension ref="A1:AB35"/>
  <sheetViews>
    <sheetView zoomScaleNormal="100" workbookViewId="0">
      <pane xSplit="1" topLeftCell="B1" activePane="topRight" state="frozen"/>
      <selection activeCell="A23" sqref="A23"/>
      <selection pane="topRight" activeCell="G75" sqref="G75"/>
    </sheetView>
  </sheetViews>
  <sheetFormatPr defaultColWidth="9.140625" defaultRowHeight="15" x14ac:dyDescent="0.25"/>
  <cols>
    <col min="1" max="1" width="23.5703125" customWidth="1"/>
    <col min="2" max="24" width="10" style="3" customWidth="1"/>
    <col min="25" max="25" width="9.140625" customWidth="1"/>
    <col min="26" max="26" width="9" customWidth="1"/>
    <col min="28" max="28" width="9.5703125" bestFit="1"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row>
    <row r="3" spans="1:27" s="3" customFormat="1" x14ac:dyDescent="0.25">
      <c r="A3" s="4" t="s">
        <v>2</v>
      </c>
      <c r="B3" s="39"/>
      <c r="C3" s="39"/>
      <c r="D3" s="39"/>
      <c r="E3" s="39"/>
      <c r="F3" s="39"/>
      <c r="G3" s="39"/>
      <c r="H3" s="39"/>
      <c r="I3" s="39"/>
      <c r="J3" s="39"/>
      <c r="K3" s="39"/>
      <c r="L3" s="39">
        <v>2490</v>
      </c>
      <c r="M3" s="39">
        <v>2560</v>
      </c>
      <c r="N3" s="39">
        <v>2600</v>
      </c>
      <c r="O3" s="39">
        <v>2740</v>
      </c>
      <c r="P3" s="39">
        <v>2770</v>
      </c>
      <c r="Q3" s="39">
        <v>2770</v>
      </c>
      <c r="R3" s="39">
        <v>2830</v>
      </c>
      <c r="S3" s="39">
        <v>2930</v>
      </c>
      <c r="T3" s="39">
        <v>3010</v>
      </c>
      <c r="U3" s="39">
        <v>3040</v>
      </c>
      <c r="V3" s="39">
        <v>2280</v>
      </c>
      <c r="W3" s="39">
        <v>2280</v>
      </c>
      <c r="X3" s="39">
        <v>2280</v>
      </c>
      <c r="Y3" s="6">
        <v>2280</v>
      </c>
      <c r="Z3" s="6">
        <v>2280</v>
      </c>
      <c r="AA3" s="6">
        <v>2280</v>
      </c>
    </row>
    <row r="4" spans="1:27" s="3" customFormat="1" x14ac:dyDescent="0.25">
      <c r="A4" s="5" t="s">
        <v>3</v>
      </c>
      <c r="B4" s="39"/>
      <c r="C4" s="39"/>
      <c r="D4" s="39"/>
      <c r="E4" s="39"/>
      <c r="F4" s="39"/>
      <c r="G4" s="39"/>
      <c r="H4" s="39"/>
      <c r="I4" s="39"/>
      <c r="J4" s="39"/>
      <c r="K4" s="39"/>
      <c r="L4" s="39"/>
      <c r="M4" s="39"/>
      <c r="N4" s="39"/>
      <c r="O4" s="39"/>
      <c r="P4" s="39"/>
      <c r="Q4" s="39"/>
      <c r="R4" s="39"/>
      <c r="S4" s="39"/>
      <c r="T4" s="39"/>
      <c r="U4" s="39"/>
      <c r="V4" s="39"/>
      <c r="W4" s="39"/>
      <c r="X4" s="39"/>
    </row>
    <row r="5" spans="1:27" s="3" customFormat="1" x14ac:dyDescent="0.25">
      <c r="A5" s="5" t="s">
        <v>4</v>
      </c>
      <c r="B5" s="39"/>
      <c r="C5" s="39"/>
      <c r="D5" s="39"/>
      <c r="E5" s="39"/>
      <c r="F5" s="39"/>
      <c r="G5" s="39"/>
      <c r="H5" s="39"/>
      <c r="I5" s="39"/>
      <c r="J5" s="39">
        <v>1585.461</v>
      </c>
      <c r="K5" s="39">
        <v>1600.713</v>
      </c>
      <c r="L5" s="39">
        <v>1621.4469999999999</v>
      </c>
      <c r="M5" s="39">
        <v>1638.297</v>
      </c>
      <c r="N5" s="39">
        <v>1635.421</v>
      </c>
      <c r="O5" s="39">
        <v>1661.155</v>
      </c>
      <c r="P5" s="39">
        <v>1634.8710000000001</v>
      </c>
      <c r="Q5" s="40">
        <v>823.15200000000004</v>
      </c>
      <c r="R5" s="39"/>
      <c r="S5" s="39"/>
      <c r="T5" s="39"/>
      <c r="U5" s="39"/>
      <c r="V5" s="39"/>
      <c r="W5" s="39"/>
      <c r="X5" s="39"/>
    </row>
    <row r="6" spans="1:27" s="3" customFormat="1" x14ac:dyDescent="0.25">
      <c r="A6" s="5" t="s">
        <v>5</v>
      </c>
      <c r="B6" s="39">
        <v>2562.902</v>
      </c>
      <c r="C6" s="39">
        <v>2535.4160000000002</v>
      </c>
      <c r="D6" s="39">
        <v>2534.1950000000002</v>
      </c>
      <c r="E6" s="39">
        <v>2575.404</v>
      </c>
      <c r="F6" s="39">
        <v>2589.1529999999998</v>
      </c>
      <c r="G6" s="39">
        <v>2591.39</v>
      </c>
      <c r="H6" s="39">
        <v>2613.605</v>
      </c>
      <c r="I6" s="39">
        <v>2604.6640000000002</v>
      </c>
      <c r="J6" s="39">
        <v>869.11180000000002</v>
      </c>
      <c r="K6" s="39"/>
      <c r="L6" s="39"/>
      <c r="M6" s="39"/>
      <c r="N6" s="39"/>
      <c r="O6" s="39"/>
      <c r="P6" s="39"/>
      <c r="Q6" s="39"/>
      <c r="R6" s="39"/>
      <c r="S6" s="39"/>
      <c r="T6" s="39"/>
      <c r="U6" s="39"/>
      <c r="V6" s="39"/>
      <c r="W6" s="39"/>
      <c r="X6" s="39"/>
    </row>
    <row r="7" spans="1:27" s="3" customFormat="1" x14ac:dyDescent="0.25">
      <c r="A7" s="5" t="s">
        <v>6</v>
      </c>
      <c r="B7" s="39"/>
      <c r="C7" s="39"/>
      <c r="D7" s="39"/>
      <c r="E7" s="39">
        <v>8322.0750000000007</v>
      </c>
      <c r="F7" s="39">
        <v>8133.5439999999999</v>
      </c>
      <c r="G7" s="39">
        <v>8427.0889999999999</v>
      </c>
      <c r="H7" s="39">
        <v>8805.7939999999999</v>
      </c>
      <c r="I7" s="39">
        <v>9739.1209999999992</v>
      </c>
      <c r="J7" s="39">
        <v>9420.3739999999998</v>
      </c>
      <c r="K7" s="39">
        <v>9407.0130000000008</v>
      </c>
      <c r="L7" s="39">
        <v>10073.200000000001</v>
      </c>
      <c r="M7" s="39">
        <v>10585.13</v>
      </c>
      <c r="N7" s="39">
        <v>10804.75</v>
      </c>
      <c r="O7" s="39">
        <v>12025.82</v>
      </c>
      <c r="P7" s="39">
        <v>11348.63</v>
      </c>
      <c r="Q7" s="39">
        <v>11865.2</v>
      </c>
      <c r="R7" s="39">
        <v>12200.2</v>
      </c>
      <c r="S7" s="39">
        <v>11928.87</v>
      </c>
      <c r="T7" s="39">
        <v>11547.47</v>
      </c>
      <c r="U7" s="39">
        <v>10894.88</v>
      </c>
      <c r="V7" s="39">
        <v>10997.4</v>
      </c>
      <c r="W7" s="39">
        <v>11097.02</v>
      </c>
      <c r="X7" s="79">
        <v>11395.671880744054</v>
      </c>
      <c r="Y7" s="79">
        <v>11697.272747170851</v>
      </c>
      <c r="Z7" s="79">
        <v>11686.588608580807</v>
      </c>
      <c r="AA7" s="79">
        <f>300000*(1/24.372)</f>
        <v>12309.207287050715</v>
      </c>
    </row>
    <row r="8" spans="1:27" s="3" customFormat="1" x14ac:dyDescent="0.25">
      <c r="A8" s="4" t="s">
        <v>7</v>
      </c>
      <c r="B8" s="79"/>
      <c r="C8" s="79"/>
      <c r="D8" s="79"/>
      <c r="E8" s="79"/>
      <c r="F8" s="79"/>
      <c r="G8" s="79"/>
      <c r="H8" s="79"/>
      <c r="I8" s="79"/>
      <c r="J8" s="79"/>
      <c r="K8" s="79"/>
      <c r="L8" s="79"/>
      <c r="M8" s="79"/>
      <c r="N8" s="79"/>
      <c r="O8" s="79"/>
      <c r="P8" s="79"/>
      <c r="Q8" s="79"/>
      <c r="R8" s="79"/>
      <c r="S8" s="79"/>
      <c r="T8" s="79"/>
      <c r="U8" s="79"/>
      <c r="V8" s="79"/>
      <c r="W8" s="79"/>
      <c r="X8" s="79"/>
      <c r="Y8" s="79"/>
      <c r="Z8" s="79"/>
    </row>
    <row r="9" spans="1:27" s="3" customFormat="1" x14ac:dyDescent="0.25">
      <c r="A9" s="5" t="s">
        <v>8</v>
      </c>
      <c r="B9" s="39"/>
      <c r="C9" s="39"/>
      <c r="D9" s="39"/>
      <c r="E9" s="39"/>
      <c r="F9" s="39"/>
      <c r="G9" s="39"/>
      <c r="H9" s="39"/>
      <c r="I9" s="39">
        <v>4109.3599999999997</v>
      </c>
      <c r="J9" s="39">
        <v>4452.29</v>
      </c>
      <c r="K9" s="39">
        <v>4777.6099999999997</v>
      </c>
      <c r="L9" s="39">
        <v>5264.0450000000001</v>
      </c>
      <c r="M9" s="39">
        <v>6225.3850000000002</v>
      </c>
      <c r="N9" s="39">
        <v>7464.3850000000002</v>
      </c>
      <c r="O9" s="39">
        <v>8387.1949999999997</v>
      </c>
      <c r="P9" s="39">
        <v>7925.42</v>
      </c>
      <c r="Q9" s="39">
        <v>8109.7</v>
      </c>
      <c r="R9" s="39">
        <v>8657.2749999999996</v>
      </c>
      <c r="S9" s="39">
        <v>9188.3649999999998</v>
      </c>
      <c r="T9" s="39">
        <v>9796.1149999999998</v>
      </c>
      <c r="U9" s="39">
        <v>10302.219999999999</v>
      </c>
      <c r="V9" s="39">
        <v>10892.36</v>
      </c>
      <c r="W9" s="39">
        <v>11389.09</v>
      </c>
      <c r="X9" s="39">
        <v>300</v>
      </c>
      <c r="Y9" s="3">
        <v>300</v>
      </c>
      <c r="Z9" s="3">
        <v>300</v>
      </c>
      <c r="AA9" s="3">
        <v>300</v>
      </c>
    </row>
    <row r="10" spans="1:27" s="3" customFormat="1" x14ac:dyDescent="0.25">
      <c r="A10" s="4" t="s">
        <v>9</v>
      </c>
      <c r="B10" s="39"/>
      <c r="C10" s="39"/>
      <c r="D10" s="39"/>
      <c r="E10" s="39"/>
      <c r="F10" s="39"/>
      <c r="G10" s="39"/>
      <c r="H10" s="39"/>
      <c r="I10" s="39"/>
      <c r="J10" s="39"/>
      <c r="K10" s="39"/>
      <c r="L10" s="39"/>
      <c r="M10" s="39"/>
      <c r="N10" s="39"/>
      <c r="O10" s="39"/>
      <c r="P10" s="39"/>
      <c r="Q10" s="39"/>
      <c r="R10" s="39"/>
      <c r="S10" s="39"/>
      <c r="T10" s="39"/>
      <c r="U10" s="39"/>
      <c r="V10" s="39"/>
      <c r="W10" s="39"/>
      <c r="X10" s="39"/>
    </row>
    <row r="11" spans="1:27" s="3" customFormat="1" x14ac:dyDescent="0.25">
      <c r="A11" s="4" t="s">
        <v>10</v>
      </c>
      <c r="B11" s="39">
        <v>3049</v>
      </c>
      <c r="C11" s="39"/>
      <c r="D11" s="39"/>
      <c r="E11" s="39"/>
      <c r="F11" s="39"/>
      <c r="G11" s="39"/>
      <c r="H11" s="39"/>
      <c r="I11" s="39"/>
      <c r="J11" s="39"/>
      <c r="K11" s="39"/>
      <c r="L11" s="39"/>
      <c r="M11" s="39"/>
      <c r="N11" s="39">
        <v>3750</v>
      </c>
      <c r="O11" s="39">
        <v>3750</v>
      </c>
      <c r="P11" s="39">
        <v>3750</v>
      </c>
      <c r="Q11" s="39">
        <v>3750</v>
      </c>
      <c r="R11" s="39">
        <v>3750</v>
      </c>
      <c r="S11" s="39"/>
      <c r="T11" s="39"/>
      <c r="U11" s="39"/>
      <c r="V11" s="39"/>
      <c r="W11" s="39"/>
      <c r="X11" s="39"/>
    </row>
    <row r="12" spans="1:27" s="3" customFormat="1" x14ac:dyDescent="0.25">
      <c r="A12" s="4" t="s">
        <v>11</v>
      </c>
      <c r="B12" s="39"/>
      <c r="C12" s="39"/>
      <c r="D12" s="39"/>
      <c r="E12" s="39"/>
      <c r="F12" s="39"/>
      <c r="G12" s="39"/>
      <c r="H12" s="39"/>
      <c r="I12" s="39"/>
      <c r="J12" s="39"/>
      <c r="K12" s="39"/>
      <c r="L12" s="39"/>
      <c r="M12" s="39"/>
      <c r="N12" s="39"/>
      <c r="O12" s="39"/>
      <c r="P12" s="39"/>
      <c r="Q12" s="39"/>
      <c r="R12" s="39"/>
      <c r="S12" s="39"/>
      <c r="T12" s="39"/>
      <c r="U12" s="39"/>
      <c r="V12" s="39"/>
      <c r="W12" s="39"/>
      <c r="X12" s="39"/>
    </row>
    <row r="13" spans="1:27" s="3" customFormat="1" x14ac:dyDescent="0.25">
      <c r="A13" s="4" t="s">
        <v>12</v>
      </c>
      <c r="B13" s="39"/>
      <c r="C13" s="39"/>
      <c r="D13" s="39"/>
      <c r="E13" s="39"/>
      <c r="F13" s="39"/>
      <c r="G13" s="39"/>
      <c r="H13" s="39"/>
      <c r="I13" s="39"/>
      <c r="J13" s="39"/>
      <c r="K13" s="39"/>
      <c r="L13" s="39"/>
      <c r="M13" s="39"/>
      <c r="N13" s="39"/>
      <c r="O13" s="39"/>
      <c r="P13" s="39"/>
      <c r="Q13" s="39"/>
      <c r="R13" s="39"/>
      <c r="S13" s="39"/>
      <c r="T13" s="39"/>
      <c r="U13" s="39"/>
      <c r="V13" s="39"/>
      <c r="W13" s="39"/>
      <c r="X13" s="39"/>
    </row>
    <row r="14" spans="1:27" s="3" customFormat="1" x14ac:dyDescent="0.25">
      <c r="A14" s="5" t="s">
        <v>13</v>
      </c>
      <c r="B14" s="39">
        <v>212.70779999999999</v>
      </c>
      <c r="C14" s="39">
        <v>180.6377</v>
      </c>
      <c r="D14" s="39">
        <v>165.36420000000001</v>
      </c>
      <c r="E14" s="39">
        <v>145.48599999999999</v>
      </c>
      <c r="F14" s="39">
        <v>138.46729999999999</v>
      </c>
      <c r="G14" s="39">
        <v>134.59219999999999</v>
      </c>
      <c r="H14" s="39">
        <v>136.40379999999999</v>
      </c>
      <c r="I14" s="39">
        <v>987.82510000000002</v>
      </c>
      <c r="J14" s="39">
        <v>946.30359999999996</v>
      </c>
      <c r="K14" s="39">
        <v>476.84120000000001</v>
      </c>
      <c r="L14" s="39">
        <v>483.7647</v>
      </c>
      <c r="M14" s="39">
        <v>454.0926</v>
      </c>
      <c r="N14" s="39"/>
      <c r="O14" s="39"/>
      <c r="P14" s="39"/>
      <c r="Q14" s="39"/>
      <c r="R14" s="39"/>
      <c r="S14" s="39"/>
      <c r="T14" s="39"/>
      <c r="U14" s="39"/>
      <c r="V14" s="39"/>
      <c r="W14" s="39"/>
      <c r="X14" s="39"/>
    </row>
    <row r="15" spans="1:27" s="3" customFormat="1" x14ac:dyDescent="0.25">
      <c r="A15" s="4" t="s">
        <v>14</v>
      </c>
      <c r="B15" s="39">
        <v>2329.788</v>
      </c>
      <c r="C15" s="39">
        <v>2394.6120000000001</v>
      </c>
      <c r="D15" s="39">
        <v>2541.752</v>
      </c>
      <c r="E15" s="39">
        <v>2416.5500000000002</v>
      </c>
      <c r="F15" s="39">
        <v>2412.502</v>
      </c>
      <c r="G15" s="39">
        <v>2412.502</v>
      </c>
      <c r="H15" s="39">
        <v>2539.4760000000001</v>
      </c>
      <c r="I15" s="39">
        <v>2540</v>
      </c>
      <c r="J15" s="39">
        <v>2540</v>
      </c>
      <c r="K15" s="39">
        <v>2540</v>
      </c>
      <c r="L15" s="39">
        <v>2540</v>
      </c>
      <c r="M15" s="39">
        <v>2540</v>
      </c>
      <c r="N15" s="39">
        <v>3000</v>
      </c>
      <c r="O15" s="39">
        <v>3000</v>
      </c>
      <c r="P15" s="39">
        <v>3000</v>
      </c>
      <c r="Q15" s="39">
        <v>3000</v>
      </c>
      <c r="R15" s="39">
        <v>3000</v>
      </c>
      <c r="S15" s="39">
        <v>3000</v>
      </c>
      <c r="T15" s="39"/>
      <c r="U15" s="39"/>
      <c r="V15" s="39"/>
      <c r="W15" s="39"/>
      <c r="X15" s="39"/>
    </row>
    <row r="16" spans="1:27" s="3" customFormat="1" x14ac:dyDescent="0.25">
      <c r="A16" s="4" t="s">
        <v>15</v>
      </c>
      <c r="B16" s="39">
        <v>3615.2</v>
      </c>
      <c r="C16" s="39">
        <v>3615.2</v>
      </c>
      <c r="D16" s="39">
        <v>3615.2</v>
      </c>
      <c r="E16" s="39">
        <v>3615.2</v>
      </c>
      <c r="F16" s="39">
        <v>3615.2</v>
      </c>
      <c r="G16" s="39">
        <v>3615.2</v>
      </c>
      <c r="H16" s="39">
        <v>3615.2</v>
      </c>
      <c r="I16" s="39">
        <v>3615.2</v>
      </c>
      <c r="J16" s="39">
        <v>3615.2</v>
      </c>
      <c r="K16" s="39">
        <v>3615.2</v>
      </c>
      <c r="L16" s="39">
        <v>3615.2</v>
      </c>
      <c r="M16" s="39">
        <v>3615.2</v>
      </c>
      <c r="N16" s="39">
        <v>3615.2</v>
      </c>
      <c r="O16" s="39">
        <v>4000</v>
      </c>
      <c r="P16" s="39">
        <v>4000</v>
      </c>
      <c r="Q16" s="39">
        <v>4000</v>
      </c>
      <c r="R16" s="39">
        <v>4000</v>
      </c>
      <c r="S16" s="39">
        <v>4000</v>
      </c>
      <c r="T16" s="39">
        <v>4000</v>
      </c>
      <c r="U16" s="39">
        <v>4000</v>
      </c>
      <c r="V16" s="39">
        <v>4000</v>
      </c>
      <c r="W16" s="39">
        <v>4000</v>
      </c>
      <c r="X16" s="39">
        <v>4000</v>
      </c>
      <c r="Y16" s="3">
        <v>4000</v>
      </c>
      <c r="Z16" s="3">
        <v>4000</v>
      </c>
      <c r="AA16" s="3">
        <v>4000</v>
      </c>
    </row>
    <row r="17" spans="1:28" s="3" customFormat="1" x14ac:dyDescent="0.25">
      <c r="A17" s="5" t="s">
        <v>16</v>
      </c>
      <c r="B17" s="39"/>
      <c r="C17" s="39"/>
      <c r="D17" s="39"/>
      <c r="E17" s="39"/>
      <c r="F17" s="39"/>
      <c r="G17" s="39"/>
      <c r="H17" s="39"/>
      <c r="I17" s="39"/>
      <c r="J17" s="39"/>
      <c r="K17" s="39"/>
      <c r="L17" s="39"/>
      <c r="M17" s="39"/>
      <c r="N17" s="39"/>
      <c r="O17" s="39"/>
      <c r="P17" s="39"/>
      <c r="Q17" s="39"/>
      <c r="R17" s="39"/>
      <c r="S17" s="39"/>
      <c r="T17" s="39"/>
      <c r="U17" s="39"/>
      <c r="V17" s="39"/>
      <c r="W17" s="39"/>
      <c r="X17" s="39"/>
    </row>
    <row r="18" spans="1:28" s="3" customFormat="1" ht="15.75" customHeight="1" x14ac:dyDescent="0.25">
      <c r="A18" s="5" t="s">
        <v>17</v>
      </c>
      <c r="B18" s="39"/>
      <c r="C18" s="39"/>
      <c r="D18" s="39"/>
      <c r="E18" s="39"/>
      <c r="F18" s="39"/>
      <c r="G18" s="39"/>
      <c r="H18" s="39"/>
      <c r="I18" s="39"/>
      <c r="J18" s="42">
        <v>1353.75</v>
      </c>
      <c r="K18" s="42">
        <v>1656.5</v>
      </c>
      <c r="L18" s="42">
        <v>1829.5</v>
      </c>
      <c r="M18" s="42">
        <v>2148.75</v>
      </c>
      <c r="N18" s="42">
        <v>2639.5</v>
      </c>
      <c r="O18" s="42">
        <v>3088.5</v>
      </c>
      <c r="P18" s="39"/>
      <c r="Q18" s="39"/>
      <c r="R18" s="39"/>
      <c r="S18" s="39"/>
      <c r="T18" s="39"/>
      <c r="U18" s="39"/>
      <c r="V18" s="39"/>
      <c r="W18" s="39"/>
      <c r="X18" s="39"/>
    </row>
    <row r="19" spans="1:28" s="3" customFormat="1" x14ac:dyDescent="0.25">
      <c r="A19" s="4" t="s">
        <v>18</v>
      </c>
      <c r="B19" s="39">
        <v>1500</v>
      </c>
      <c r="C19" s="39">
        <v>1500</v>
      </c>
      <c r="D19" s="39">
        <v>1500</v>
      </c>
      <c r="E19" s="39">
        <v>1500</v>
      </c>
      <c r="F19" s="39">
        <v>1500</v>
      </c>
      <c r="G19" s="39">
        <v>1500</v>
      </c>
      <c r="H19" s="39">
        <v>1500</v>
      </c>
      <c r="I19" s="39">
        <v>1500</v>
      </c>
      <c r="J19" s="39">
        <v>1500</v>
      </c>
      <c r="K19" s="39">
        <v>1500</v>
      </c>
      <c r="L19" s="39">
        <v>1500</v>
      </c>
      <c r="M19" s="39">
        <v>1500</v>
      </c>
      <c r="N19" s="39">
        <v>1500</v>
      </c>
      <c r="O19" s="39">
        <v>1500</v>
      </c>
      <c r="P19" s="39">
        <v>1500</v>
      </c>
      <c r="Q19" s="39">
        <v>1500</v>
      </c>
      <c r="R19" s="39">
        <v>1500</v>
      </c>
      <c r="S19" s="39">
        <v>1500</v>
      </c>
      <c r="T19" s="39">
        <v>1500</v>
      </c>
      <c r="U19" s="39">
        <v>1500</v>
      </c>
      <c r="V19" s="39">
        <v>1500</v>
      </c>
      <c r="W19" s="39">
        <v>1500</v>
      </c>
      <c r="X19" s="39">
        <v>2000</v>
      </c>
      <c r="Y19" s="3">
        <v>2000</v>
      </c>
      <c r="Z19" s="3">
        <v>2000</v>
      </c>
      <c r="AA19" s="3">
        <v>2000</v>
      </c>
    </row>
    <row r="20" spans="1:28" s="3" customFormat="1" x14ac:dyDescent="0.25">
      <c r="A20" s="5" t="s">
        <v>19</v>
      </c>
      <c r="B20" s="39"/>
      <c r="C20" s="39"/>
      <c r="D20" s="39"/>
      <c r="E20" s="39"/>
      <c r="F20" s="39"/>
      <c r="G20" s="39"/>
      <c r="H20" s="39"/>
      <c r="I20" s="39"/>
      <c r="J20" s="39"/>
      <c r="K20" s="39"/>
      <c r="L20" s="39"/>
      <c r="M20" s="39"/>
      <c r="N20" s="39"/>
      <c r="O20" s="39"/>
      <c r="P20" s="39"/>
      <c r="Q20" s="39"/>
      <c r="R20" s="39"/>
      <c r="S20" s="39"/>
      <c r="T20" s="39"/>
      <c r="U20" s="39"/>
      <c r="V20" s="39"/>
      <c r="W20" s="39"/>
      <c r="X20" s="39"/>
    </row>
    <row r="21" spans="1:28" s="3" customFormat="1" x14ac:dyDescent="0.25">
      <c r="A21" s="4" t="s">
        <v>20</v>
      </c>
      <c r="B21" s="39"/>
      <c r="C21" s="39"/>
      <c r="D21" s="39"/>
      <c r="E21" s="39"/>
      <c r="F21" s="39"/>
      <c r="G21" s="39"/>
      <c r="H21" s="39"/>
      <c r="I21" s="39"/>
      <c r="J21" s="39"/>
      <c r="K21" s="39"/>
      <c r="L21" s="39"/>
      <c r="M21" s="39"/>
      <c r="N21" s="39"/>
      <c r="O21" s="39"/>
      <c r="P21" s="39"/>
      <c r="Q21" s="39"/>
      <c r="R21" s="39"/>
      <c r="S21" s="39"/>
      <c r="T21" s="39"/>
      <c r="U21" s="39"/>
      <c r="V21" s="39"/>
      <c r="W21" s="39"/>
      <c r="X21" s="39"/>
    </row>
    <row r="22" spans="1:28" s="3" customFormat="1" x14ac:dyDescent="0.25">
      <c r="A22" s="5" t="s">
        <v>21</v>
      </c>
      <c r="B22" s="39"/>
      <c r="C22" s="39"/>
      <c r="D22" s="39"/>
      <c r="E22" s="39"/>
      <c r="F22" s="39"/>
      <c r="G22" s="39"/>
      <c r="H22" s="39"/>
      <c r="I22" s="41">
        <v>3664.779</v>
      </c>
      <c r="J22" s="41">
        <v>3213.1729999999998</v>
      </c>
      <c r="K22" s="41">
        <v>3122.9</v>
      </c>
      <c r="L22" s="41">
        <v>3381.7460000000001</v>
      </c>
      <c r="M22" s="41">
        <v>2864.2939999999999</v>
      </c>
      <c r="N22" s="39"/>
      <c r="O22" s="39"/>
      <c r="P22" s="39"/>
      <c r="Q22" s="39"/>
      <c r="R22" s="39"/>
      <c r="S22" s="39"/>
      <c r="T22" s="39"/>
      <c r="U22" s="39"/>
      <c r="V22" s="39"/>
      <c r="W22" s="39"/>
      <c r="X22" s="39"/>
    </row>
    <row r="23" spans="1:28" s="3" customFormat="1" x14ac:dyDescent="0.25">
      <c r="A23" s="4" t="s">
        <v>22</v>
      </c>
      <c r="B23" s="39">
        <v>1463.501</v>
      </c>
      <c r="C23" s="39">
        <v>1517.1559999999999</v>
      </c>
      <c r="D23" s="39">
        <v>1535.835</v>
      </c>
      <c r="E23" s="39">
        <v>1527.059</v>
      </c>
      <c r="F23" s="39">
        <v>470.3664</v>
      </c>
      <c r="G23" s="39">
        <v>479.84359999999998</v>
      </c>
      <c r="H23" s="39">
        <v>503.79</v>
      </c>
      <c r="I23" s="39">
        <v>517.64</v>
      </c>
      <c r="J23" s="39">
        <v>527.99</v>
      </c>
      <c r="K23" s="39">
        <v>538.54999999999995</v>
      </c>
      <c r="L23" s="39">
        <v>549</v>
      </c>
      <c r="M23" s="39">
        <v>562</v>
      </c>
      <c r="N23" s="39">
        <v>574</v>
      </c>
      <c r="O23" s="39">
        <v>586</v>
      </c>
      <c r="P23" s="39">
        <v>586</v>
      </c>
      <c r="Q23" s="39">
        <v>591</v>
      </c>
      <c r="R23" s="39">
        <v>591</v>
      </c>
      <c r="S23" s="39"/>
      <c r="T23" s="39"/>
      <c r="U23" s="39"/>
      <c r="V23" s="39"/>
      <c r="W23" s="39"/>
      <c r="X23" s="39"/>
    </row>
    <row r="24" spans="1:28" s="3" customFormat="1" x14ac:dyDescent="0.25">
      <c r="A24" s="5" t="s">
        <v>23</v>
      </c>
      <c r="B24" s="39"/>
      <c r="C24" s="39"/>
      <c r="D24" s="39"/>
      <c r="E24" s="39"/>
      <c r="F24" s="39"/>
      <c r="G24" s="39"/>
      <c r="H24" s="39"/>
      <c r="I24" s="39"/>
      <c r="J24" s="39"/>
      <c r="K24" s="39"/>
      <c r="L24" s="39"/>
      <c r="M24" s="39"/>
      <c r="N24" s="39"/>
      <c r="O24" s="39"/>
      <c r="P24" s="39"/>
      <c r="Q24" s="39"/>
      <c r="R24" s="39"/>
      <c r="S24" s="39"/>
      <c r="T24" s="39"/>
      <c r="U24" s="39"/>
      <c r="V24" s="39"/>
      <c r="W24" s="39"/>
      <c r="X24" s="39"/>
    </row>
    <row r="25" spans="1:28" s="3" customFormat="1" x14ac:dyDescent="0.25">
      <c r="A25" s="5" t="s">
        <v>24</v>
      </c>
      <c r="B25" s="39"/>
      <c r="C25" s="39"/>
      <c r="D25" s="39"/>
      <c r="E25" s="39"/>
      <c r="F25" s="39"/>
      <c r="G25" s="39"/>
      <c r="H25" s="39"/>
      <c r="I25" s="39"/>
      <c r="J25" s="39"/>
      <c r="K25" s="39"/>
      <c r="L25" s="39"/>
      <c r="M25" s="39"/>
      <c r="N25" s="39"/>
      <c r="O25" s="39"/>
      <c r="P25" s="39"/>
      <c r="Q25" s="39"/>
      <c r="R25" s="39"/>
      <c r="S25" s="39"/>
      <c r="T25" s="39"/>
      <c r="U25" s="39"/>
      <c r="V25" s="39"/>
      <c r="W25" s="39"/>
      <c r="X25" s="39"/>
    </row>
    <row r="26" spans="1:28" s="3" customFormat="1" x14ac:dyDescent="0.25">
      <c r="A26" s="5" t="s">
        <v>25</v>
      </c>
      <c r="B26" s="39"/>
      <c r="C26" s="39"/>
      <c r="D26" s="39"/>
      <c r="E26" s="39"/>
      <c r="F26" s="39"/>
      <c r="G26" s="39"/>
      <c r="H26" s="39"/>
      <c r="I26" s="39"/>
      <c r="J26" s="39"/>
      <c r="K26" s="39"/>
      <c r="L26" s="42">
        <v>6814.7820000000002</v>
      </c>
      <c r="M26" s="42">
        <v>7118.6989999999996</v>
      </c>
      <c r="N26" s="39"/>
      <c r="O26" s="39"/>
      <c r="P26" s="39"/>
      <c r="Q26" s="39"/>
      <c r="R26" s="39"/>
      <c r="S26" s="39"/>
      <c r="T26" s="39"/>
      <c r="U26" s="39"/>
      <c r="V26" s="39"/>
      <c r="W26" s="39"/>
      <c r="X26" s="39"/>
    </row>
    <row r="27" spans="1:28" s="3" customFormat="1" x14ac:dyDescent="0.25">
      <c r="A27" s="4" t="s">
        <v>26</v>
      </c>
      <c r="B27" s="39"/>
      <c r="C27" s="39"/>
      <c r="D27" s="39"/>
      <c r="E27" s="39">
        <v>9015.18</v>
      </c>
      <c r="F27" s="39">
        <v>9015.18</v>
      </c>
      <c r="G27" s="39">
        <v>9015.18</v>
      </c>
      <c r="H27" s="39">
        <v>9015.18</v>
      </c>
      <c r="I27" s="39">
        <v>9015.18</v>
      </c>
      <c r="J27" s="39">
        <v>9015.18</v>
      </c>
      <c r="K27" s="39">
        <v>9015.18</v>
      </c>
      <c r="L27" s="39">
        <v>9015.18</v>
      </c>
      <c r="M27" s="39">
        <v>9015.18</v>
      </c>
      <c r="N27" s="39">
        <v>9015.18</v>
      </c>
      <c r="O27" s="39">
        <v>9015.18</v>
      </c>
      <c r="P27" s="39">
        <v>9015.18</v>
      </c>
      <c r="Q27" s="39">
        <v>9015.18</v>
      </c>
      <c r="R27" s="39">
        <v>9040</v>
      </c>
      <c r="S27" s="39">
        <v>9040</v>
      </c>
      <c r="T27" s="39"/>
      <c r="U27" s="39"/>
      <c r="V27" s="39"/>
      <c r="W27" s="39"/>
      <c r="X27" s="39"/>
    </row>
    <row r="28" spans="1:28" s="3" customFormat="1" x14ac:dyDescent="0.25">
      <c r="A28" s="4" t="s">
        <v>27</v>
      </c>
      <c r="B28" s="39">
        <v>10715.91</v>
      </c>
      <c r="C28" s="39">
        <v>11744.37</v>
      </c>
      <c r="D28" s="39">
        <v>11559.13</v>
      </c>
      <c r="E28" s="39">
        <v>11215.88</v>
      </c>
      <c r="F28" s="39">
        <v>11353.93</v>
      </c>
      <c r="G28" s="39">
        <v>11841.06</v>
      </c>
      <c r="H28" s="39">
        <v>10804.84</v>
      </c>
      <c r="I28" s="39">
        <v>10915.75</v>
      </c>
      <c r="J28" s="39">
        <v>10959.83</v>
      </c>
      <c r="K28" s="39">
        <v>10959.69</v>
      </c>
      <c r="L28" s="39">
        <v>10773.32</v>
      </c>
      <c r="M28" s="39">
        <v>10805.69</v>
      </c>
      <c r="N28" s="39">
        <v>10810.69</v>
      </c>
      <c r="O28" s="39">
        <v>10400.16</v>
      </c>
      <c r="P28" s="39">
        <v>9417.0380000000005</v>
      </c>
      <c r="Q28" s="39">
        <v>10485.19</v>
      </c>
      <c r="R28" s="39">
        <v>11074.39</v>
      </c>
      <c r="S28" s="39">
        <v>11488.88</v>
      </c>
      <c r="T28" s="39">
        <v>11558.64</v>
      </c>
      <c r="U28" s="39">
        <v>10990.79</v>
      </c>
      <c r="V28" s="39">
        <v>10691.23</v>
      </c>
      <c r="W28" s="39">
        <v>10560.89</v>
      </c>
      <c r="X28" s="79">
        <v>10378.727078474865</v>
      </c>
      <c r="Y28" s="79">
        <v>9748.2433965157961</v>
      </c>
      <c r="Z28" s="79">
        <v>9443.6903521289405</v>
      </c>
      <c r="AA28" s="79">
        <v>9443.6903521289405</v>
      </c>
    </row>
    <row r="29" spans="1:28" x14ac:dyDescent="0.25">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B29" s="79"/>
    </row>
    <row r="30" spans="1:28" x14ac:dyDescent="0.25">
      <c r="A30" s="4" t="s">
        <v>48</v>
      </c>
      <c r="AB30" s="79"/>
    </row>
    <row r="31" spans="1:28" s="92" customFormat="1" ht="47.1" customHeight="1" x14ac:dyDescent="0.25">
      <c r="A31" s="126" t="s">
        <v>69</v>
      </c>
      <c r="B31" s="93"/>
      <c r="C31" s="93"/>
    </row>
    <row r="32" spans="1:28" s="92" customFormat="1" ht="114.6" customHeight="1" x14ac:dyDescent="0.25">
      <c r="A32" s="129" t="s">
        <v>71</v>
      </c>
      <c r="B32" s="93"/>
      <c r="C32" s="93"/>
    </row>
    <row r="33" spans="1:24" s="92" customFormat="1" ht="98.45" customHeight="1" x14ac:dyDescent="0.25">
      <c r="A33" s="130" t="s">
        <v>70</v>
      </c>
      <c r="B33" s="93"/>
      <c r="C33" s="9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2">
    <tabColor theme="6" tint="0.39997558519241921"/>
    <pageSetUpPr autoPageBreaks="0"/>
  </sheetPr>
  <dimension ref="A1:AA36"/>
  <sheetViews>
    <sheetView workbookViewId="0">
      <pane xSplit="1" topLeftCell="B1" activePane="topRight" state="frozen"/>
      <selection pane="topRight" activeCell="A56" sqref="A56"/>
    </sheetView>
  </sheetViews>
  <sheetFormatPr defaultColWidth="9.140625" defaultRowHeight="15" x14ac:dyDescent="0.25"/>
  <cols>
    <col min="1" max="1" width="23.5703125" customWidth="1"/>
    <col min="2" max="24" width="9" style="3"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row>
    <row r="3" spans="1:27" s="3" customFormat="1" x14ac:dyDescent="0.25">
      <c r="A3" s="4" t="s">
        <v>2</v>
      </c>
      <c r="V3" s="3">
        <v>0.4</v>
      </c>
      <c r="W3" s="3">
        <v>0.4</v>
      </c>
      <c r="X3" s="3">
        <v>0.4</v>
      </c>
      <c r="Y3" s="3">
        <v>0.4</v>
      </c>
      <c r="Z3" s="3">
        <v>0.4</v>
      </c>
      <c r="AA3" s="3">
        <v>0.4</v>
      </c>
    </row>
    <row r="4" spans="1:27" s="3" customFormat="1" x14ac:dyDescent="0.25">
      <c r="A4" s="5" t="s">
        <v>3</v>
      </c>
    </row>
    <row r="5" spans="1:27" s="3" customFormat="1" x14ac:dyDescent="0.25">
      <c r="A5" s="5" t="s">
        <v>4</v>
      </c>
    </row>
    <row r="6" spans="1:27" s="3" customFormat="1" x14ac:dyDescent="0.25">
      <c r="A6" s="5" t="s">
        <v>5</v>
      </c>
    </row>
    <row r="7" spans="1:27" s="3" customFormat="1" x14ac:dyDescent="0.25">
      <c r="A7" s="5" t="s">
        <v>6</v>
      </c>
      <c r="E7" s="3">
        <v>0.4</v>
      </c>
      <c r="F7" s="3">
        <v>0.4</v>
      </c>
      <c r="G7" s="3">
        <v>0.32</v>
      </c>
      <c r="H7" s="3">
        <v>0.32</v>
      </c>
      <c r="I7" s="3">
        <v>0.32</v>
      </c>
      <c r="J7" s="3">
        <v>0.32</v>
      </c>
      <c r="K7" s="3">
        <v>0.32</v>
      </c>
      <c r="L7" s="3">
        <v>0.32</v>
      </c>
      <c r="M7" s="3">
        <v>0.32</v>
      </c>
      <c r="N7" s="3">
        <v>0.32</v>
      </c>
      <c r="O7" s="3">
        <v>0.15</v>
      </c>
      <c r="P7" s="3">
        <v>0.15</v>
      </c>
      <c r="Q7" s="3">
        <v>0.15</v>
      </c>
      <c r="R7" s="3">
        <v>0.15</v>
      </c>
      <c r="S7" s="3">
        <v>0.15</v>
      </c>
      <c r="T7" s="3">
        <v>0.15</v>
      </c>
      <c r="U7" s="3">
        <v>0.15</v>
      </c>
      <c r="V7" s="3">
        <v>0.15</v>
      </c>
      <c r="W7" s="3">
        <v>0.15</v>
      </c>
      <c r="X7" s="3">
        <v>0.15</v>
      </c>
      <c r="Y7" s="3">
        <v>0.15</v>
      </c>
      <c r="Z7" s="3">
        <v>0.15</v>
      </c>
      <c r="AA7" s="3">
        <v>0.15</v>
      </c>
    </row>
    <row r="8" spans="1:27" s="3" customFormat="1" x14ac:dyDescent="0.25">
      <c r="A8" s="4" t="s">
        <v>7</v>
      </c>
      <c r="G8" s="3" t="s">
        <v>44</v>
      </c>
      <c r="H8" s="3" t="s">
        <v>44</v>
      </c>
      <c r="I8" s="3" t="s">
        <v>44</v>
      </c>
      <c r="J8" s="3" t="s">
        <v>44</v>
      </c>
      <c r="K8" s="3" t="s">
        <v>44</v>
      </c>
      <c r="L8" s="3" t="s">
        <v>44</v>
      </c>
      <c r="M8" s="3" t="s">
        <v>44</v>
      </c>
      <c r="N8" s="3" t="s">
        <v>44</v>
      </c>
      <c r="O8" s="3" t="s">
        <v>44</v>
      </c>
      <c r="P8" s="3" t="s">
        <v>44</v>
      </c>
      <c r="Q8" s="3" t="s">
        <v>44</v>
      </c>
      <c r="R8" s="3" t="s">
        <v>44</v>
      </c>
      <c r="S8" s="3" t="s">
        <v>44</v>
      </c>
      <c r="T8" s="3" t="s">
        <v>44</v>
      </c>
      <c r="U8" s="3" t="s">
        <v>44</v>
      </c>
      <c r="V8" s="3" t="s">
        <v>44</v>
      </c>
    </row>
    <row r="9" spans="1:27" s="3" customFormat="1" x14ac:dyDescent="0.25">
      <c r="A9" s="5" t="s">
        <v>8</v>
      </c>
    </row>
    <row r="10" spans="1:27" s="3" customFormat="1" x14ac:dyDescent="0.25">
      <c r="A10" s="4" t="s">
        <v>9</v>
      </c>
      <c r="B10" s="3">
        <v>0.25</v>
      </c>
      <c r="C10" s="3">
        <v>0.28000000000000003</v>
      </c>
      <c r="D10" s="3">
        <v>0.28000000000000003</v>
      </c>
      <c r="E10" s="3">
        <v>0.28000000000000003</v>
      </c>
      <c r="F10" s="3">
        <v>0.28000000000000003</v>
      </c>
      <c r="G10" s="3">
        <v>0.28999999999999998</v>
      </c>
      <c r="H10" s="3">
        <v>0.28999999999999998</v>
      </c>
      <c r="I10" s="3">
        <v>0.28999999999999998</v>
      </c>
      <c r="J10" s="3">
        <v>0.28999999999999998</v>
      </c>
      <c r="K10" s="3">
        <v>0.28999999999999998</v>
      </c>
      <c r="L10" s="3">
        <v>0.28000000000000003</v>
      </c>
      <c r="M10" s="3">
        <v>0.28000000000000003</v>
      </c>
      <c r="N10" s="3">
        <v>0.28000000000000003</v>
      </c>
      <c r="O10" s="3">
        <v>0.28000000000000003</v>
      </c>
      <c r="P10" s="3">
        <v>0.28000000000000003</v>
      </c>
      <c r="Q10" s="3">
        <v>0.28000000000000003</v>
      </c>
      <c r="R10" s="3">
        <v>0.28000000000000003</v>
      </c>
      <c r="S10" s="73">
        <v>0.255</v>
      </c>
      <c r="T10" s="73">
        <v>0.24</v>
      </c>
      <c r="U10" s="73">
        <v>0.22500000000000001</v>
      </c>
      <c r="V10" s="73">
        <v>0.19500000000000001</v>
      </c>
      <c r="W10" s="73">
        <v>0.16500000000000001</v>
      </c>
      <c r="X10" s="73">
        <v>0.13500000000000001</v>
      </c>
      <c r="Y10" s="73">
        <v>0.105</v>
      </c>
      <c r="Z10" s="73">
        <v>7.4999999999999997E-2</v>
      </c>
      <c r="AA10" s="73">
        <f>0.315*0.15</f>
        <v>4.725E-2</v>
      </c>
    </row>
    <row r="11" spans="1:27" s="3" customFormat="1" x14ac:dyDescent="0.25">
      <c r="A11" s="4" t="s">
        <v>10</v>
      </c>
      <c r="B11" s="3">
        <v>0.25</v>
      </c>
      <c r="N11" s="3">
        <v>0.4</v>
      </c>
      <c r="O11" s="3">
        <v>0.4</v>
      </c>
      <c r="P11" s="3">
        <v>0.4</v>
      </c>
      <c r="Q11" s="3">
        <v>0.4</v>
      </c>
      <c r="R11" s="3">
        <v>0.4</v>
      </c>
    </row>
    <row r="12" spans="1:27" s="3" customFormat="1" x14ac:dyDescent="0.25">
      <c r="A12" s="4" t="s">
        <v>11</v>
      </c>
    </row>
    <row r="13" spans="1:27" s="3" customFormat="1" x14ac:dyDescent="0.25">
      <c r="A13" s="4" t="s">
        <v>12</v>
      </c>
      <c r="K13" s="3">
        <v>0.2</v>
      </c>
      <c r="L13" s="3">
        <v>0.2</v>
      </c>
      <c r="M13" s="3">
        <v>0.2</v>
      </c>
      <c r="N13" s="3">
        <v>0.2</v>
      </c>
      <c r="O13" s="3">
        <v>0.2</v>
      </c>
      <c r="P13" s="3">
        <v>0.4</v>
      </c>
      <c r="Q13" s="3">
        <v>0.2</v>
      </c>
      <c r="R13" s="3">
        <v>0.1</v>
      </c>
      <c r="S13" s="3">
        <v>0.1</v>
      </c>
    </row>
    <row r="14" spans="1:27" s="3" customFormat="1" x14ac:dyDescent="0.25">
      <c r="A14" s="5" t="s">
        <v>13</v>
      </c>
      <c r="B14" s="3">
        <v>0.2</v>
      </c>
      <c r="C14" s="3">
        <v>0.2</v>
      </c>
      <c r="D14" s="3">
        <v>0.2</v>
      </c>
      <c r="E14" s="3">
        <v>0.2</v>
      </c>
      <c r="F14" s="3">
        <v>0.2</v>
      </c>
      <c r="G14" s="3">
        <v>0.2</v>
      </c>
      <c r="H14" s="3">
        <v>0.2</v>
      </c>
      <c r="I14" s="3">
        <v>0.4</v>
      </c>
      <c r="J14" s="3">
        <v>0.4</v>
      </c>
      <c r="K14" s="3">
        <v>0.4</v>
      </c>
      <c r="L14" s="3">
        <v>0.4</v>
      </c>
      <c r="M14" s="3">
        <v>0.4</v>
      </c>
    </row>
    <row r="15" spans="1:27" s="3" customFormat="1" x14ac:dyDescent="0.25">
      <c r="A15" s="4" t="s">
        <v>14</v>
      </c>
      <c r="D15" s="3">
        <v>0.3</v>
      </c>
      <c r="E15" s="3">
        <v>0.3</v>
      </c>
      <c r="F15" s="3">
        <v>0.3</v>
      </c>
      <c r="G15" s="3">
        <v>0.3</v>
      </c>
      <c r="H15" s="3">
        <v>0.3</v>
      </c>
      <c r="I15" s="3">
        <v>0.3</v>
      </c>
      <c r="J15" s="3">
        <v>0.3</v>
      </c>
      <c r="K15" s="3">
        <v>0.3</v>
      </c>
      <c r="L15" s="3">
        <v>0.3</v>
      </c>
      <c r="M15" s="3">
        <v>0.3</v>
      </c>
      <c r="N15" s="3">
        <v>0.3</v>
      </c>
      <c r="O15" s="3">
        <v>0.3</v>
      </c>
      <c r="P15" s="3">
        <v>0.3</v>
      </c>
      <c r="Q15" s="142">
        <v>0.22500000000000001</v>
      </c>
      <c r="R15" s="142">
        <v>0.22500000000000001</v>
      </c>
      <c r="S15" s="142">
        <v>0.22500000000000001</v>
      </c>
    </row>
    <row r="16" spans="1:27" s="3" customFormat="1" x14ac:dyDescent="0.25">
      <c r="A16" s="4" t="s">
        <v>15</v>
      </c>
      <c r="B16" s="3">
        <v>0.22</v>
      </c>
      <c r="C16" s="3">
        <v>0.22</v>
      </c>
      <c r="D16" s="3">
        <v>0.22</v>
      </c>
      <c r="E16" s="3">
        <v>0.19</v>
      </c>
      <c r="F16" s="3">
        <v>0.19</v>
      </c>
      <c r="G16" s="3">
        <v>0.19</v>
      </c>
      <c r="H16" s="3">
        <v>0.19</v>
      </c>
      <c r="I16" s="3">
        <v>0.19</v>
      </c>
      <c r="J16" s="3">
        <v>0.19</v>
      </c>
      <c r="K16" s="3">
        <v>0.19</v>
      </c>
      <c r="L16" s="3">
        <v>0.19</v>
      </c>
      <c r="M16" s="3">
        <v>0.19</v>
      </c>
      <c r="N16" s="3">
        <v>0.19</v>
      </c>
      <c r="O16" s="3">
        <v>0.19</v>
      </c>
      <c r="P16" s="3">
        <v>0.19</v>
      </c>
      <c r="Q16" s="3">
        <v>0.19</v>
      </c>
      <c r="R16" s="3">
        <v>0.19</v>
      </c>
      <c r="S16" s="3">
        <v>0.19</v>
      </c>
      <c r="T16" s="3">
        <v>0.19</v>
      </c>
      <c r="U16" s="3">
        <v>0.19</v>
      </c>
      <c r="V16" s="3">
        <v>0.19</v>
      </c>
      <c r="W16" s="3">
        <v>0.19</v>
      </c>
      <c r="X16" s="3">
        <v>0.19</v>
      </c>
      <c r="Y16" s="3">
        <v>0.19</v>
      </c>
      <c r="Z16" s="3">
        <v>0.19</v>
      </c>
      <c r="AA16" s="3">
        <v>0.19</v>
      </c>
    </row>
    <row r="17" spans="1:27" s="3" customFormat="1" x14ac:dyDescent="0.25">
      <c r="A17" s="5" t="s">
        <v>16</v>
      </c>
    </row>
    <row r="18" spans="1:27" s="3" customFormat="1" ht="15.75" customHeight="1" x14ac:dyDescent="0.25">
      <c r="A18" s="5" t="s">
        <v>17</v>
      </c>
    </row>
    <row r="19" spans="1:27" s="3" customFormat="1" x14ac:dyDescent="0.25">
      <c r="A19" s="4" t="s">
        <v>18</v>
      </c>
    </row>
    <row r="20" spans="1:27" s="3" customFormat="1" x14ac:dyDescent="0.25">
      <c r="A20" s="5" t="s">
        <v>19</v>
      </c>
    </row>
    <row r="21" spans="1:27" s="3" customFormat="1" x14ac:dyDescent="0.25">
      <c r="A21" s="4" t="s">
        <v>20</v>
      </c>
      <c r="U21" s="142">
        <v>0.51500000000000001</v>
      </c>
      <c r="V21" s="142">
        <v>0.51</v>
      </c>
      <c r="W21" s="142">
        <v>0.505</v>
      </c>
      <c r="X21" s="142">
        <v>0.5</v>
      </c>
      <c r="Y21" s="142">
        <v>0.495</v>
      </c>
      <c r="Z21" s="142">
        <v>0.49</v>
      </c>
      <c r="AA21" s="3">
        <v>0.46</v>
      </c>
    </row>
    <row r="22" spans="1:27" s="3" customFormat="1" x14ac:dyDescent="0.25">
      <c r="A22" s="5" t="s">
        <v>21</v>
      </c>
    </row>
    <row r="23" spans="1:27" s="3" customFormat="1" x14ac:dyDescent="0.25">
      <c r="A23" s="4" t="s">
        <v>22</v>
      </c>
    </row>
    <row r="24" spans="1:27" s="3" customFormat="1" x14ac:dyDescent="0.25">
      <c r="A24" s="5" t="s">
        <v>23</v>
      </c>
    </row>
    <row r="25" spans="1:27" s="3" customFormat="1" x14ac:dyDescent="0.25">
      <c r="A25" s="5" t="s">
        <v>24</v>
      </c>
    </row>
    <row r="26" spans="1:27" s="3" customFormat="1" x14ac:dyDescent="0.25">
      <c r="A26" s="5" t="s">
        <v>25</v>
      </c>
    </row>
    <row r="27" spans="1:27" s="3" customFormat="1" x14ac:dyDescent="0.25">
      <c r="A27" s="4" t="s">
        <v>26</v>
      </c>
      <c r="E27" s="3">
        <v>0.15</v>
      </c>
      <c r="F27" s="3">
        <v>0.15</v>
      </c>
      <c r="G27" s="3">
        <v>0.15</v>
      </c>
      <c r="H27" s="3">
        <v>0.15</v>
      </c>
      <c r="I27" s="3">
        <v>0.15</v>
      </c>
      <c r="J27" s="3">
        <v>0.15</v>
      </c>
      <c r="K27" s="3">
        <v>0.15</v>
      </c>
      <c r="L27" s="3">
        <v>0.15</v>
      </c>
      <c r="M27" s="3">
        <v>0.15</v>
      </c>
      <c r="N27" s="3">
        <v>0.15</v>
      </c>
      <c r="O27" s="3">
        <v>0.15</v>
      </c>
      <c r="P27" s="3">
        <v>0.15</v>
      </c>
      <c r="Q27" s="3">
        <v>0.15</v>
      </c>
      <c r="R27" s="3">
        <v>0.15</v>
      </c>
      <c r="S27" s="3">
        <v>0.15</v>
      </c>
    </row>
    <row r="28" spans="1:27" s="3" customFormat="1" x14ac:dyDescent="0.25">
      <c r="A28" s="4" t="s">
        <v>27</v>
      </c>
      <c r="B28" s="3">
        <v>0.3</v>
      </c>
      <c r="C28" s="3">
        <v>0.3</v>
      </c>
      <c r="D28" s="3">
        <v>0.3</v>
      </c>
      <c r="E28" s="3">
        <v>0.3</v>
      </c>
      <c r="F28" s="3">
        <v>0.3</v>
      </c>
      <c r="G28" s="3">
        <v>0.3</v>
      </c>
      <c r="H28" s="3">
        <v>0.3</v>
      </c>
      <c r="I28" s="3">
        <v>0.3</v>
      </c>
      <c r="J28" s="3">
        <v>0.3</v>
      </c>
      <c r="K28" s="3">
        <v>0.3</v>
      </c>
      <c r="L28" s="3">
        <v>0.3</v>
      </c>
      <c r="M28" s="3">
        <v>0.3</v>
      </c>
      <c r="N28" s="3">
        <v>0.3</v>
      </c>
      <c r="O28" s="3">
        <v>0.3</v>
      </c>
      <c r="P28" s="3">
        <v>0.3</v>
      </c>
      <c r="Q28" s="3">
        <v>0.3</v>
      </c>
      <c r="R28" s="3">
        <v>0.3</v>
      </c>
      <c r="S28" s="3">
        <v>0.3</v>
      </c>
      <c r="T28" s="3">
        <v>0.3</v>
      </c>
      <c r="U28" s="3">
        <v>0.3</v>
      </c>
      <c r="V28" s="3">
        <v>0.3</v>
      </c>
      <c r="W28" s="3">
        <v>0.3</v>
      </c>
      <c r="X28" s="3">
        <v>0.3</v>
      </c>
      <c r="Y28" s="3">
        <v>0.3</v>
      </c>
      <c r="Z28" s="3">
        <v>0.3</v>
      </c>
      <c r="AA28" s="3">
        <v>0.3</v>
      </c>
    </row>
    <row r="30" spans="1:27" x14ac:dyDescent="0.25">
      <c r="A30" s="4" t="s">
        <v>48</v>
      </c>
    </row>
    <row r="31" spans="1:27" ht="261" customHeight="1" x14ac:dyDescent="0.25">
      <c r="A31" s="94" t="s">
        <v>184</v>
      </c>
      <c r="B31" s="93"/>
      <c r="C31" s="93"/>
      <c r="D31" s="93"/>
      <c r="E31"/>
      <c r="F31"/>
      <c r="G31"/>
      <c r="H31"/>
      <c r="I31"/>
      <c r="J31"/>
      <c r="K31"/>
      <c r="L31"/>
      <c r="M31"/>
      <c r="N31"/>
      <c r="O31"/>
      <c r="P31"/>
      <c r="Q31"/>
      <c r="R31"/>
      <c r="S31"/>
      <c r="T31"/>
      <c r="U31"/>
      <c r="V31"/>
      <c r="W31"/>
      <c r="X31"/>
    </row>
    <row r="32" spans="1:27" x14ac:dyDescent="0.25">
      <c r="B32"/>
      <c r="C32"/>
      <c r="D32"/>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1">
    <tabColor theme="6" tint="0.39997558519241921"/>
    <pageSetUpPr autoPageBreaks="0"/>
  </sheetPr>
  <dimension ref="A1:AA36"/>
  <sheetViews>
    <sheetView workbookViewId="0">
      <pane xSplit="1" topLeftCell="B1" activePane="topRight" state="frozen"/>
      <selection pane="topRight" activeCell="A40" sqref="A40"/>
    </sheetView>
  </sheetViews>
  <sheetFormatPr defaultColWidth="9.140625" defaultRowHeight="15" x14ac:dyDescent="0.25"/>
  <cols>
    <col min="1" max="1" width="23.5703125" customWidth="1"/>
    <col min="2" max="24" width="9.140625" style="3"/>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row>
    <row r="3" spans="1:27" s="3" customFormat="1" x14ac:dyDescent="0.25">
      <c r="A3" s="4" t="s">
        <v>2</v>
      </c>
      <c r="B3" s="3">
        <v>0.55000000000000004</v>
      </c>
      <c r="C3" s="3">
        <v>0.55000000000000004</v>
      </c>
      <c r="D3" s="3">
        <v>0.55000000000000004</v>
      </c>
      <c r="E3" s="3">
        <v>0.55000000000000004</v>
      </c>
      <c r="F3" s="3">
        <v>0.55000000000000004</v>
      </c>
      <c r="G3" s="3">
        <v>0.55000000000000004</v>
      </c>
      <c r="H3" s="3">
        <v>0.55000000000000004</v>
      </c>
      <c r="I3" s="3">
        <v>0.52500000000000002</v>
      </c>
      <c r="J3" s="3">
        <v>0.5</v>
      </c>
      <c r="K3" s="3">
        <v>0.5</v>
      </c>
      <c r="L3" s="3">
        <v>0.5</v>
      </c>
      <c r="M3" s="3">
        <v>0.5</v>
      </c>
      <c r="N3" s="3">
        <v>0.5</v>
      </c>
      <c r="O3" s="3">
        <v>0.5</v>
      </c>
      <c r="P3" s="3">
        <v>0.5</v>
      </c>
      <c r="Q3" s="3">
        <v>0.5</v>
      </c>
      <c r="R3" s="3">
        <v>0.5</v>
      </c>
      <c r="S3" s="3">
        <v>0.5</v>
      </c>
      <c r="T3" s="3">
        <v>0.5</v>
      </c>
      <c r="U3" s="3">
        <v>0.5</v>
      </c>
    </row>
    <row r="4" spans="1:27" s="3" customFormat="1" x14ac:dyDescent="0.25">
      <c r="A4" s="5" t="s">
        <v>3</v>
      </c>
    </row>
    <row r="5" spans="1:27" s="3" customFormat="1" x14ac:dyDescent="0.25">
      <c r="A5" s="5" t="s">
        <v>4</v>
      </c>
      <c r="J5" s="3">
        <v>0.45</v>
      </c>
      <c r="K5" s="3">
        <v>0.45</v>
      </c>
      <c r="L5" s="3">
        <v>0.45</v>
      </c>
      <c r="M5" s="3">
        <v>0.45</v>
      </c>
      <c r="N5" s="3">
        <v>0.45</v>
      </c>
      <c r="O5" s="3">
        <v>0.45</v>
      </c>
      <c r="P5" s="3">
        <v>0.45</v>
      </c>
      <c r="Q5" s="3">
        <v>0.4</v>
      </c>
    </row>
    <row r="6" spans="1:27" s="3" customFormat="1" x14ac:dyDescent="0.25">
      <c r="A6" s="5" t="s">
        <v>5</v>
      </c>
      <c r="B6" s="3">
        <v>0.4</v>
      </c>
      <c r="C6" s="3">
        <v>0.4</v>
      </c>
      <c r="D6" s="3">
        <v>0.4</v>
      </c>
      <c r="E6" s="3">
        <v>0.4</v>
      </c>
      <c r="F6" s="3">
        <v>0.4</v>
      </c>
      <c r="G6" s="3">
        <v>0.4</v>
      </c>
      <c r="H6" s="3">
        <v>0.4</v>
      </c>
      <c r="I6" s="3">
        <v>0.4</v>
      </c>
      <c r="J6" s="3">
        <v>0.3</v>
      </c>
    </row>
    <row r="7" spans="1:27" s="3" customFormat="1" x14ac:dyDescent="0.25">
      <c r="A7" s="5" t="s">
        <v>6</v>
      </c>
    </row>
    <row r="8" spans="1:27" s="3" customFormat="1" x14ac:dyDescent="0.25">
      <c r="A8" s="4" t="s">
        <v>7</v>
      </c>
      <c r="B8" s="142">
        <v>0.49249999999999999</v>
      </c>
      <c r="C8" s="142">
        <v>0.4859</v>
      </c>
      <c r="D8" s="142">
        <v>0.48110000000000003</v>
      </c>
      <c r="E8" s="142">
        <v>0.47860000000000003</v>
      </c>
      <c r="F8" s="142">
        <v>0.46400000000000002</v>
      </c>
      <c r="G8" s="142">
        <v>0.36280000000000001</v>
      </c>
      <c r="H8" s="142">
        <v>0.3322</v>
      </c>
      <c r="I8" s="142">
        <v>0.33289999999999997</v>
      </c>
      <c r="J8" s="142">
        <v>0.3332</v>
      </c>
      <c r="K8" s="142">
        <v>0.33310000000000001</v>
      </c>
      <c r="L8" s="142">
        <v>0.33329999999999999</v>
      </c>
      <c r="M8" s="142">
        <v>0.33339999999999997</v>
      </c>
      <c r="N8" s="142">
        <v>0.33310000000000001</v>
      </c>
      <c r="O8" s="142">
        <v>0.33550000000000002</v>
      </c>
      <c r="P8" s="142">
        <v>0.33500000000000002</v>
      </c>
      <c r="Q8" s="142">
        <v>0.33639999999999998</v>
      </c>
      <c r="R8" s="142">
        <v>0.33660000000000001</v>
      </c>
      <c r="S8" s="142">
        <v>0.32650000000000001</v>
      </c>
      <c r="T8" s="142">
        <v>0.31630000000000003</v>
      </c>
      <c r="U8" s="142">
        <v>0.30620000000000003</v>
      </c>
      <c r="V8" s="142">
        <v>0.29609999999999997</v>
      </c>
      <c r="W8" s="142">
        <v>0.28610000000000002</v>
      </c>
      <c r="X8" s="142">
        <v>0.2762</v>
      </c>
      <c r="Y8" s="142">
        <v>0.26500000000000001</v>
      </c>
      <c r="Z8" s="142">
        <v>0.25650000000000001</v>
      </c>
      <c r="AA8" s="142">
        <v>0.27110000000000001</v>
      </c>
    </row>
    <row r="9" spans="1:27" s="3" customFormat="1" x14ac:dyDescent="0.25">
      <c r="A9" s="5" t="s">
        <v>8</v>
      </c>
      <c r="C9" s="3">
        <v>0.26</v>
      </c>
      <c r="D9" s="3">
        <v>0.26</v>
      </c>
      <c r="E9" s="3">
        <v>0.26</v>
      </c>
      <c r="F9" s="3">
        <v>0.26</v>
      </c>
      <c r="G9" s="3">
        <v>0.26</v>
      </c>
      <c r="H9" s="3">
        <v>0.26</v>
      </c>
      <c r="I9" s="3">
        <v>0.26</v>
      </c>
      <c r="J9" s="3">
        <v>0.26</v>
      </c>
      <c r="K9" s="3">
        <v>0.26</v>
      </c>
      <c r="L9" s="3">
        <v>0.24</v>
      </c>
      <c r="M9" s="3">
        <v>0.23</v>
      </c>
      <c r="N9" s="3">
        <v>0.22</v>
      </c>
      <c r="O9" s="3">
        <v>0.21</v>
      </c>
      <c r="P9" s="3">
        <v>0.21</v>
      </c>
      <c r="Q9" s="3">
        <v>0.21</v>
      </c>
      <c r="R9" s="3">
        <v>0.21</v>
      </c>
      <c r="S9" s="3">
        <v>0.21</v>
      </c>
      <c r="T9" s="3">
        <v>0.21</v>
      </c>
      <c r="U9" s="3">
        <v>0.21</v>
      </c>
      <c r="V9" s="3">
        <v>0.2</v>
      </c>
      <c r="W9" s="3">
        <v>0.2</v>
      </c>
      <c r="X9" s="3">
        <v>0.2</v>
      </c>
      <c r="Y9" s="3">
        <v>0.2</v>
      </c>
      <c r="Z9" s="3">
        <v>0.2</v>
      </c>
      <c r="AA9" s="3">
        <v>0.2</v>
      </c>
    </row>
    <row r="10" spans="1:27" s="3" customFormat="1" x14ac:dyDescent="0.25">
      <c r="A10" s="4" t="s">
        <v>9</v>
      </c>
    </row>
    <row r="11" spans="1:27" s="3" customFormat="1" x14ac:dyDescent="0.25">
      <c r="A11" s="4" t="s">
        <v>10</v>
      </c>
    </row>
    <row r="12" spans="1:27" s="3" customFormat="1" x14ac:dyDescent="0.25">
      <c r="A12" s="4" t="s">
        <v>11</v>
      </c>
    </row>
    <row r="13" spans="1:27" s="3" customFormat="1" x14ac:dyDescent="0.25">
      <c r="A13" s="4" t="s">
        <v>12</v>
      </c>
      <c r="B13" s="3">
        <v>0.45</v>
      </c>
      <c r="C13" s="3">
        <v>0.45</v>
      </c>
      <c r="D13" s="3">
        <v>0.45</v>
      </c>
      <c r="E13" s="3">
        <v>0.45</v>
      </c>
      <c r="F13" s="3">
        <v>0.45</v>
      </c>
      <c r="G13" s="3">
        <v>0.45</v>
      </c>
      <c r="H13" s="3">
        <v>0.42499999999999999</v>
      </c>
      <c r="I13" s="3">
        <v>0.42499999999999999</v>
      </c>
      <c r="J13" s="3">
        <v>0.42499999999999999</v>
      </c>
    </row>
    <row r="14" spans="1:27" s="3" customFormat="1" x14ac:dyDescent="0.25">
      <c r="A14" s="5" t="s">
        <v>13</v>
      </c>
    </row>
    <row r="15" spans="1:27" s="3" customFormat="1" x14ac:dyDescent="0.25">
      <c r="A15" s="4" t="s">
        <v>14</v>
      </c>
      <c r="B15" s="3">
        <v>0.48</v>
      </c>
      <c r="C15" s="3">
        <v>0.48</v>
      </c>
    </row>
    <row r="16" spans="1:27" s="3" customFormat="1" x14ac:dyDescent="0.25">
      <c r="A16" s="4" t="s">
        <v>15</v>
      </c>
    </row>
    <row r="17" spans="1:27" s="3" customFormat="1" x14ac:dyDescent="0.25">
      <c r="A17" s="5" t="s">
        <v>16</v>
      </c>
    </row>
    <row r="18" spans="1:27" s="3" customFormat="1" ht="15.75" customHeight="1" x14ac:dyDescent="0.25">
      <c r="A18" s="5" t="s">
        <v>17</v>
      </c>
      <c r="J18" s="3">
        <v>0.33</v>
      </c>
      <c r="K18" s="3">
        <v>0.33</v>
      </c>
      <c r="L18" s="3">
        <v>0.33</v>
      </c>
      <c r="M18" s="3">
        <v>0.3</v>
      </c>
      <c r="N18" s="3">
        <v>0.27</v>
      </c>
      <c r="O18" s="3">
        <v>0.24</v>
      </c>
    </row>
    <row r="19" spans="1:27" s="3" customFormat="1" x14ac:dyDescent="0.25">
      <c r="A19" s="4" t="s">
        <v>18</v>
      </c>
      <c r="B19" s="3">
        <v>0.5</v>
      </c>
      <c r="C19" s="3">
        <v>0.5</v>
      </c>
      <c r="D19" s="3">
        <v>0.5</v>
      </c>
      <c r="E19" s="3">
        <v>0.46</v>
      </c>
      <c r="F19" s="3">
        <v>0.46</v>
      </c>
      <c r="G19" s="3">
        <v>0.46</v>
      </c>
      <c r="H19" s="3">
        <v>0.42</v>
      </c>
      <c r="I19" s="3">
        <v>0.38</v>
      </c>
      <c r="J19" s="3">
        <v>0.38</v>
      </c>
      <c r="K19" s="3">
        <v>0.38</v>
      </c>
      <c r="L19" s="3">
        <v>0.38</v>
      </c>
      <c r="M19" s="3">
        <v>0.38</v>
      </c>
      <c r="N19" s="3">
        <v>0.38</v>
      </c>
      <c r="O19" s="3">
        <v>0.38</v>
      </c>
      <c r="P19" s="3">
        <v>0.38</v>
      </c>
      <c r="Q19" s="3">
        <v>0.38</v>
      </c>
      <c r="R19" s="3">
        <v>0.39</v>
      </c>
      <c r="S19" s="3">
        <v>0.39</v>
      </c>
      <c r="T19" s="3">
        <v>0.4</v>
      </c>
      <c r="U19" s="3">
        <v>0.4</v>
      </c>
      <c r="V19" s="3">
        <v>0.4</v>
      </c>
      <c r="W19" s="3">
        <v>0.4</v>
      </c>
      <c r="X19" s="3">
        <v>0.42</v>
      </c>
      <c r="Y19" s="3">
        <v>0.42</v>
      </c>
      <c r="Z19" s="3">
        <v>0.42</v>
      </c>
      <c r="AA19" s="3">
        <v>0.42</v>
      </c>
    </row>
    <row r="20" spans="1:27" s="3" customFormat="1" x14ac:dyDescent="0.25">
      <c r="A20" s="5" t="s">
        <v>19</v>
      </c>
    </row>
    <row r="21" spans="1:27" s="3" customFormat="1" x14ac:dyDescent="0.25">
      <c r="A21" s="4" t="s">
        <v>20</v>
      </c>
      <c r="B21" s="3">
        <v>0.6</v>
      </c>
      <c r="C21" s="3">
        <v>0.6</v>
      </c>
      <c r="D21" s="3">
        <v>0.6</v>
      </c>
      <c r="E21" s="3">
        <v>0.6</v>
      </c>
      <c r="F21" s="3">
        <v>0.6</v>
      </c>
      <c r="G21" s="12">
        <v>0.6</v>
      </c>
      <c r="H21" s="3">
        <v>0.52</v>
      </c>
      <c r="I21" s="3">
        <v>0.52</v>
      </c>
      <c r="J21" s="3">
        <v>0.52</v>
      </c>
      <c r="K21" s="3">
        <v>0.52</v>
      </c>
      <c r="L21" s="3">
        <v>0.52</v>
      </c>
      <c r="M21" s="3">
        <v>0.52</v>
      </c>
      <c r="N21" s="3">
        <v>0.52</v>
      </c>
      <c r="O21" s="3">
        <v>0.52</v>
      </c>
      <c r="P21" s="3">
        <v>0.52</v>
      </c>
      <c r="Q21" s="3">
        <v>0.52</v>
      </c>
      <c r="R21" s="3">
        <v>0.52</v>
      </c>
      <c r="S21" s="3">
        <v>0.52</v>
      </c>
      <c r="T21" s="3">
        <v>0.52</v>
      </c>
      <c r="U21" s="3">
        <v>0.52</v>
      </c>
      <c r="V21" s="3">
        <v>0.52</v>
      </c>
      <c r="W21" s="3">
        <v>0.52</v>
      </c>
      <c r="X21" s="3">
        <v>0.52</v>
      </c>
      <c r="Y21" s="143">
        <v>0.51949999999999996</v>
      </c>
      <c r="Z21" s="142">
        <v>0.51749999999999996</v>
      </c>
      <c r="AA21" s="142">
        <v>0.495</v>
      </c>
    </row>
    <row r="22" spans="1:27" s="3" customFormat="1" x14ac:dyDescent="0.25">
      <c r="A22" s="5" t="s">
        <v>21</v>
      </c>
      <c r="I22" s="3">
        <v>0.4</v>
      </c>
      <c r="J22" s="3">
        <v>0.4</v>
      </c>
      <c r="K22" s="3">
        <v>0.4</v>
      </c>
      <c r="L22" s="3">
        <v>0.4</v>
      </c>
      <c r="M22" s="3">
        <v>0.4</v>
      </c>
    </row>
    <row r="23" spans="1:27" s="3" customFormat="1" x14ac:dyDescent="0.25">
      <c r="A23" s="4" t="s">
        <v>22</v>
      </c>
      <c r="B23" s="3">
        <v>0.4</v>
      </c>
      <c r="C23" s="3">
        <v>0.4</v>
      </c>
      <c r="D23" s="3">
        <v>0.4</v>
      </c>
      <c r="E23" s="3">
        <v>0.4</v>
      </c>
      <c r="F23" s="3">
        <v>0.4</v>
      </c>
      <c r="G23" s="3">
        <v>0.4</v>
      </c>
      <c r="H23" s="3">
        <v>0.4</v>
      </c>
      <c r="I23" s="3">
        <v>0.4</v>
      </c>
      <c r="J23" s="3">
        <v>0.4</v>
      </c>
      <c r="K23" s="3">
        <v>0.4</v>
      </c>
      <c r="L23" s="3">
        <v>0.4</v>
      </c>
      <c r="M23" s="3">
        <v>0.42</v>
      </c>
      <c r="N23" s="3">
        <v>0.42</v>
      </c>
      <c r="O23" s="3">
        <v>0.42</v>
      </c>
      <c r="P23" s="3">
        <v>0.42</v>
      </c>
      <c r="Q23" s="142">
        <v>0.45879999999999999</v>
      </c>
      <c r="R23" s="142">
        <v>0.46500000000000002</v>
      </c>
    </row>
    <row r="24" spans="1:27" s="3" customFormat="1" x14ac:dyDescent="0.25">
      <c r="A24" s="5" t="s">
        <v>23</v>
      </c>
    </row>
    <row r="25" spans="1:27" s="3" customFormat="1" x14ac:dyDescent="0.25">
      <c r="A25" s="5" t="s">
        <v>24</v>
      </c>
    </row>
    <row r="26" spans="1:27" s="3" customFormat="1" x14ac:dyDescent="0.25">
      <c r="A26" s="5" t="s">
        <v>25</v>
      </c>
      <c r="L26" s="3">
        <v>0.02</v>
      </c>
      <c r="M26" s="3">
        <v>0.02</v>
      </c>
    </row>
    <row r="27" spans="1:27" s="3" customFormat="1" x14ac:dyDescent="0.25">
      <c r="A27" s="4" t="s">
        <v>26</v>
      </c>
    </row>
    <row r="28" spans="1:27" s="3" customFormat="1" x14ac:dyDescent="0.25">
      <c r="A28" s="4" t="s">
        <v>27</v>
      </c>
    </row>
    <row r="29" spans="1:27" x14ac:dyDescent="0.25">
      <c r="B29"/>
      <c r="C29"/>
      <c r="D29"/>
      <c r="E29"/>
      <c r="F29"/>
      <c r="G29"/>
      <c r="H29"/>
      <c r="I29"/>
      <c r="J29"/>
      <c r="K29"/>
      <c r="L29"/>
      <c r="M29"/>
      <c r="N29"/>
      <c r="O29"/>
      <c r="P29"/>
      <c r="Q29"/>
      <c r="R29"/>
      <c r="S29"/>
      <c r="T29"/>
      <c r="U29"/>
      <c r="V29"/>
      <c r="W29"/>
      <c r="X29"/>
    </row>
    <row r="30" spans="1:27" x14ac:dyDescent="0.25">
      <c r="A30" s="4" t="s">
        <v>72</v>
      </c>
      <c r="B30"/>
      <c r="C30"/>
      <c r="D30"/>
      <c r="E30"/>
      <c r="F30"/>
      <c r="G30"/>
      <c r="H30"/>
      <c r="I30"/>
      <c r="J30"/>
      <c r="K30"/>
      <c r="L30"/>
      <c r="M30"/>
      <c r="N30"/>
      <c r="O30"/>
      <c r="P30"/>
      <c r="Q30"/>
      <c r="R30"/>
      <c r="S30"/>
      <c r="T30"/>
      <c r="U30"/>
      <c r="V30"/>
      <c r="W30"/>
      <c r="X30"/>
    </row>
    <row r="31" spans="1:27" ht="126" customHeight="1" x14ac:dyDescent="0.25">
      <c r="A31" s="95" t="s">
        <v>110</v>
      </c>
      <c r="B31" s="93"/>
      <c r="C31"/>
      <c r="D31"/>
      <c r="E31"/>
      <c r="F31"/>
      <c r="G31"/>
      <c r="H31"/>
      <c r="I31"/>
      <c r="J31"/>
      <c r="K31"/>
      <c r="L31"/>
      <c r="M31"/>
      <c r="N31"/>
      <c r="O31"/>
      <c r="P31"/>
      <c r="Q31"/>
      <c r="R31"/>
      <c r="S31"/>
      <c r="T31"/>
      <c r="U31"/>
      <c r="V31"/>
      <c r="W31"/>
      <c r="X31"/>
    </row>
    <row r="32" spans="1:27" x14ac:dyDescent="0.25">
      <c r="B32"/>
      <c r="C32"/>
      <c r="D32"/>
      <c r="E32"/>
      <c r="F32"/>
      <c r="G32"/>
      <c r="H32"/>
      <c r="I32"/>
      <c r="J32"/>
      <c r="K32"/>
      <c r="L32"/>
      <c r="M32"/>
      <c r="N32"/>
      <c r="O32"/>
      <c r="P32"/>
      <c r="Q32"/>
      <c r="R32"/>
      <c r="S32"/>
      <c r="T32"/>
      <c r="U32"/>
      <c r="V32"/>
      <c r="W32"/>
      <c r="X32"/>
    </row>
    <row r="33" spans="1:24" x14ac:dyDescent="0.25">
      <c r="A33" s="1"/>
      <c r="B33"/>
      <c r="C33"/>
      <c r="D33"/>
      <c r="E33"/>
      <c r="F33"/>
      <c r="G33"/>
      <c r="H33"/>
      <c r="I33"/>
      <c r="J33"/>
      <c r="K33"/>
      <c r="L33"/>
      <c r="M33"/>
      <c r="N33"/>
      <c r="O33"/>
      <c r="P33"/>
      <c r="Q33"/>
      <c r="R33"/>
      <c r="S33"/>
      <c r="T33"/>
      <c r="U33"/>
      <c r="V33"/>
      <c r="W33"/>
      <c r="X33"/>
    </row>
    <row r="34" spans="1:24" x14ac:dyDescent="0.25">
      <c r="A34" s="1"/>
      <c r="B34"/>
      <c r="C34"/>
      <c r="D34"/>
      <c r="E34"/>
      <c r="F34"/>
      <c r="G34"/>
      <c r="H34"/>
      <c r="I34"/>
      <c r="J34"/>
      <c r="K34"/>
      <c r="L34"/>
      <c r="M34"/>
      <c r="N34"/>
      <c r="O34"/>
      <c r="P34"/>
      <c r="Q34"/>
      <c r="R34"/>
      <c r="S34"/>
      <c r="T34"/>
      <c r="U34"/>
      <c r="V34"/>
      <c r="W34"/>
      <c r="X34"/>
    </row>
    <row r="35" spans="1:24" x14ac:dyDescent="0.25">
      <c r="A35" s="1"/>
      <c r="B35"/>
      <c r="C35"/>
      <c r="D35"/>
      <c r="E35"/>
      <c r="F35"/>
      <c r="G35"/>
      <c r="H35"/>
      <c r="I35"/>
      <c r="J35"/>
      <c r="K35"/>
      <c r="L35"/>
      <c r="M35"/>
      <c r="N35"/>
      <c r="O35"/>
      <c r="P35"/>
      <c r="Q35"/>
      <c r="R35"/>
      <c r="S35"/>
      <c r="T35"/>
      <c r="U35"/>
      <c r="V35"/>
      <c r="W35"/>
      <c r="X35"/>
    </row>
    <row r="36" spans="1:24" x14ac:dyDescent="0.25">
      <c r="A36" s="1"/>
      <c r="B36"/>
      <c r="C36"/>
      <c r="D36"/>
      <c r="E36"/>
      <c r="F36"/>
      <c r="G36"/>
      <c r="H36"/>
      <c r="I36"/>
      <c r="J36"/>
      <c r="K36"/>
      <c r="L36"/>
      <c r="M36"/>
      <c r="N36"/>
      <c r="O36"/>
      <c r="P36"/>
      <c r="Q36"/>
      <c r="R36"/>
      <c r="S36"/>
      <c r="T36"/>
      <c r="U36"/>
      <c r="V36"/>
      <c r="W36"/>
      <c r="X3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91B44A"/>
    <pageSetUpPr autoPageBreaks="0"/>
  </sheetPr>
  <dimension ref="A1:AA38"/>
  <sheetViews>
    <sheetView workbookViewId="0">
      <pane xSplit="1" topLeftCell="B1" activePane="topRight" state="frozen"/>
      <selection pane="topRight" activeCell="A42" sqref="A42"/>
    </sheetView>
  </sheetViews>
  <sheetFormatPr defaultColWidth="9.140625" defaultRowHeight="15" x14ac:dyDescent="0.25"/>
  <cols>
    <col min="1" max="1" width="23.5703125" customWidth="1"/>
    <col min="2" max="24" width="9.140625" style="3"/>
    <col min="26" max="26" width="9.28515625" customWidth="1"/>
    <col min="27" max="27" width="10.5703125"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7">
        <v>0.8</v>
      </c>
      <c r="C2" s="7">
        <v>0.8</v>
      </c>
      <c r="D2" s="7">
        <v>0.8</v>
      </c>
      <c r="E2" s="7">
        <v>0.8</v>
      </c>
      <c r="F2" s="7">
        <v>0.8</v>
      </c>
      <c r="G2" s="7">
        <v>0.8</v>
      </c>
      <c r="H2" s="7">
        <v>0.8</v>
      </c>
      <c r="I2" s="7">
        <v>0.8</v>
      </c>
      <c r="J2" s="7">
        <v>0.8</v>
      </c>
      <c r="K2" s="9">
        <v>0.8</v>
      </c>
      <c r="L2" s="9">
        <v>0.8</v>
      </c>
      <c r="M2" s="9">
        <v>0.8</v>
      </c>
      <c r="N2" s="9">
        <v>0.8</v>
      </c>
      <c r="O2" s="3">
        <v>0.85</v>
      </c>
      <c r="P2" s="16">
        <v>0.85</v>
      </c>
      <c r="Q2" s="16">
        <v>0.85</v>
      </c>
      <c r="R2" s="16">
        <v>0.85</v>
      </c>
      <c r="S2" s="16">
        <v>0.85</v>
      </c>
      <c r="T2" s="16">
        <v>0.85</v>
      </c>
      <c r="U2" s="16">
        <v>0.85</v>
      </c>
      <c r="V2" s="16">
        <v>0.85</v>
      </c>
      <c r="W2" s="16">
        <v>0.85</v>
      </c>
      <c r="X2" s="16">
        <v>0.85</v>
      </c>
      <c r="Y2" s="6">
        <v>0.8</v>
      </c>
      <c r="Z2" s="6">
        <v>0.8</v>
      </c>
      <c r="AA2" s="9">
        <v>0.8</v>
      </c>
    </row>
    <row r="3" spans="1:27" s="3" customFormat="1" x14ac:dyDescent="0.25">
      <c r="A3" s="4" t="s">
        <v>2</v>
      </c>
      <c r="B3" s="7">
        <v>0.8</v>
      </c>
      <c r="C3" s="7">
        <v>0.8</v>
      </c>
      <c r="D3" s="7">
        <v>0.8</v>
      </c>
      <c r="E3" s="7">
        <v>0.8</v>
      </c>
      <c r="F3" s="7">
        <v>0.8</v>
      </c>
      <c r="G3" s="7">
        <v>0.8</v>
      </c>
      <c r="H3" s="7">
        <v>0.8</v>
      </c>
      <c r="I3" s="7">
        <v>0.8</v>
      </c>
      <c r="J3" s="7">
        <v>0.8</v>
      </c>
      <c r="K3" s="7">
        <v>0.8</v>
      </c>
      <c r="L3" s="7">
        <v>0.8</v>
      </c>
      <c r="M3" s="7">
        <v>0.8</v>
      </c>
      <c r="N3" s="9">
        <v>0.8</v>
      </c>
      <c r="O3" s="3">
        <v>0.85</v>
      </c>
      <c r="P3" s="9">
        <v>0.85</v>
      </c>
      <c r="Q3" s="9">
        <v>0.85</v>
      </c>
      <c r="R3" s="9">
        <v>0.85</v>
      </c>
      <c r="S3" s="9">
        <v>0.85</v>
      </c>
      <c r="T3" s="7">
        <v>0.9</v>
      </c>
      <c r="U3" s="9">
        <v>0.9</v>
      </c>
      <c r="V3" s="9">
        <v>0.9</v>
      </c>
      <c r="W3" s="9">
        <v>0.9</v>
      </c>
      <c r="X3" s="9">
        <v>0.9</v>
      </c>
      <c r="Y3" s="6">
        <v>0.9</v>
      </c>
      <c r="Z3" s="6">
        <v>0.9</v>
      </c>
      <c r="AA3" s="9">
        <v>0.9</v>
      </c>
    </row>
    <row r="4" spans="1:27" s="3" customFormat="1" x14ac:dyDescent="0.25">
      <c r="A4" s="5" t="s">
        <v>3</v>
      </c>
      <c r="H4" s="9">
        <v>0.75</v>
      </c>
      <c r="I4" s="9">
        <v>0.75</v>
      </c>
      <c r="J4" s="9">
        <v>0.75</v>
      </c>
      <c r="K4" s="9">
        <v>0.75</v>
      </c>
      <c r="L4" s="9">
        <v>0.75</v>
      </c>
      <c r="M4" s="9">
        <v>0.75</v>
      </c>
      <c r="N4" s="9">
        <v>0.75</v>
      </c>
      <c r="O4" s="9">
        <v>0.75</v>
      </c>
      <c r="P4" s="9">
        <v>0.75</v>
      </c>
      <c r="Q4" s="9">
        <v>0.75</v>
      </c>
      <c r="R4" s="9">
        <v>0.75</v>
      </c>
      <c r="S4" s="9">
        <v>0.75</v>
      </c>
      <c r="T4" s="9">
        <v>0.75</v>
      </c>
      <c r="U4" s="9">
        <v>0.75</v>
      </c>
      <c r="V4" s="9">
        <v>0.75</v>
      </c>
      <c r="W4" s="9">
        <v>0.75</v>
      </c>
      <c r="X4" s="9">
        <v>0.75</v>
      </c>
      <c r="Y4" s="80">
        <v>0.75</v>
      </c>
      <c r="Z4" s="9">
        <v>0.75</v>
      </c>
      <c r="AA4" s="9">
        <v>0.75</v>
      </c>
    </row>
    <row r="5" spans="1:27" s="3" customFormat="1" x14ac:dyDescent="0.25">
      <c r="A5" s="5" t="s">
        <v>4</v>
      </c>
      <c r="H5" s="9">
        <v>0.75</v>
      </c>
      <c r="I5" s="9">
        <v>0.75</v>
      </c>
      <c r="J5" s="9">
        <v>0.75</v>
      </c>
      <c r="K5" s="9">
        <v>0.75</v>
      </c>
      <c r="L5" s="9">
        <v>0.75</v>
      </c>
      <c r="M5" s="9">
        <v>0.75</v>
      </c>
      <c r="N5" s="9">
        <v>0.75</v>
      </c>
      <c r="O5" s="3">
        <v>0.75</v>
      </c>
      <c r="P5" s="9">
        <v>0.75</v>
      </c>
      <c r="Q5" s="9">
        <v>0.75</v>
      </c>
      <c r="R5" s="9">
        <v>0.75</v>
      </c>
      <c r="S5" s="9">
        <v>0.75</v>
      </c>
      <c r="T5" s="9">
        <v>0.75</v>
      </c>
      <c r="U5" s="9">
        <v>0.75</v>
      </c>
      <c r="V5" s="9">
        <v>0.75</v>
      </c>
      <c r="W5" s="9">
        <v>0.75</v>
      </c>
      <c r="X5" s="9">
        <v>0.75</v>
      </c>
      <c r="Y5" s="80">
        <v>0.8</v>
      </c>
      <c r="Z5" s="9">
        <v>0.8</v>
      </c>
      <c r="AA5" s="9">
        <v>0.8</v>
      </c>
    </row>
    <row r="6" spans="1:27" s="3" customFormat="1" x14ac:dyDescent="0.25">
      <c r="A6" s="5" t="s">
        <v>5</v>
      </c>
      <c r="H6" s="9">
        <v>0.8</v>
      </c>
      <c r="I6" s="9">
        <v>0.8</v>
      </c>
      <c r="J6" s="3">
        <v>0.8</v>
      </c>
      <c r="K6" s="3">
        <v>0.8</v>
      </c>
      <c r="L6" s="3">
        <v>0.8</v>
      </c>
      <c r="M6" s="3">
        <v>0.8</v>
      </c>
      <c r="N6" s="3">
        <v>0.8</v>
      </c>
      <c r="O6" s="3">
        <v>0.8</v>
      </c>
      <c r="P6">
        <v>0.8</v>
      </c>
      <c r="Q6">
        <v>0.8</v>
      </c>
      <c r="R6" s="3">
        <v>0.8</v>
      </c>
      <c r="S6" s="3">
        <v>0.8</v>
      </c>
      <c r="T6" s="10">
        <v>0.8</v>
      </c>
      <c r="U6" s="10">
        <v>0.8</v>
      </c>
      <c r="V6" s="10">
        <v>0.8</v>
      </c>
      <c r="W6" s="17">
        <v>0.8</v>
      </c>
      <c r="X6" s="17">
        <v>0.8</v>
      </c>
      <c r="Y6" s="17">
        <v>0.8</v>
      </c>
      <c r="Z6" s="17">
        <v>0.8</v>
      </c>
      <c r="AA6" s="9">
        <v>0.8</v>
      </c>
    </row>
    <row r="7" spans="1:27" s="3" customFormat="1" x14ac:dyDescent="0.25">
      <c r="A7" s="5" t="s">
        <v>6</v>
      </c>
      <c r="B7" s="7">
        <v>0.7</v>
      </c>
      <c r="C7" s="7">
        <v>0.7</v>
      </c>
      <c r="D7" s="7">
        <v>0.7</v>
      </c>
      <c r="E7" s="7">
        <v>0.7</v>
      </c>
      <c r="F7" s="7">
        <v>0.7</v>
      </c>
      <c r="G7" s="7">
        <v>0.7</v>
      </c>
      <c r="H7" s="7">
        <v>0.7</v>
      </c>
      <c r="I7" s="7">
        <v>0.7</v>
      </c>
      <c r="J7" s="7">
        <v>0.7</v>
      </c>
      <c r="K7" s="7">
        <v>0.7</v>
      </c>
      <c r="L7" s="9">
        <v>0.7</v>
      </c>
      <c r="M7" s="7">
        <v>1</v>
      </c>
      <c r="N7" s="7">
        <v>1</v>
      </c>
      <c r="O7" s="9">
        <v>1</v>
      </c>
      <c r="P7" s="9">
        <v>1</v>
      </c>
      <c r="Q7" s="9">
        <v>1</v>
      </c>
      <c r="R7" s="9">
        <v>1</v>
      </c>
      <c r="S7" s="9">
        <v>1</v>
      </c>
      <c r="T7" s="9">
        <v>1</v>
      </c>
      <c r="U7" s="9">
        <v>1</v>
      </c>
      <c r="V7" s="10">
        <v>0.95</v>
      </c>
      <c r="W7" s="17">
        <v>0.95</v>
      </c>
      <c r="X7" s="17">
        <v>0.9</v>
      </c>
      <c r="Y7" s="17">
        <v>0.9</v>
      </c>
      <c r="Z7" s="17">
        <v>0.9</v>
      </c>
      <c r="AA7" s="138">
        <v>0.9</v>
      </c>
    </row>
    <row r="8" spans="1:27" s="3" customFormat="1" x14ac:dyDescent="0.25">
      <c r="A8" s="4" t="s">
        <v>7</v>
      </c>
      <c r="B8" s="7">
        <v>0.8</v>
      </c>
      <c r="C8" s="7">
        <v>0.8</v>
      </c>
      <c r="D8" s="7">
        <v>0.8</v>
      </c>
      <c r="E8" s="7">
        <v>0.8</v>
      </c>
      <c r="F8" s="7">
        <v>0.8</v>
      </c>
      <c r="G8" s="7">
        <v>0.8</v>
      </c>
      <c r="H8" s="7">
        <v>0.8</v>
      </c>
      <c r="I8" s="7">
        <v>0.8</v>
      </c>
      <c r="J8" s="7">
        <v>0.8</v>
      </c>
      <c r="K8" s="3">
        <v>0.8</v>
      </c>
      <c r="L8" s="9">
        <v>0.8</v>
      </c>
      <c r="M8" s="9">
        <v>0.8</v>
      </c>
      <c r="N8" s="9">
        <v>0.8</v>
      </c>
      <c r="O8" s="3">
        <v>0.8</v>
      </c>
      <c r="P8" s="7">
        <v>0.8</v>
      </c>
      <c r="Q8" s="7">
        <v>0.8</v>
      </c>
      <c r="R8" s="7">
        <v>0.8</v>
      </c>
      <c r="S8" s="7">
        <v>0.8</v>
      </c>
      <c r="T8" s="7">
        <v>0.8</v>
      </c>
      <c r="U8" s="7">
        <v>0.8</v>
      </c>
      <c r="V8" s="10">
        <v>0.95</v>
      </c>
      <c r="W8" s="17">
        <v>0.95</v>
      </c>
      <c r="X8" s="17">
        <v>0.95</v>
      </c>
      <c r="Y8" s="17">
        <v>0.95</v>
      </c>
      <c r="Z8" s="17">
        <v>0.95</v>
      </c>
      <c r="AA8" s="9">
        <v>0.95</v>
      </c>
    </row>
    <row r="9" spans="1:27" s="3" customFormat="1" x14ac:dyDescent="0.25">
      <c r="A9" s="5" t="s">
        <v>8</v>
      </c>
      <c r="H9" s="9">
        <v>0.85</v>
      </c>
      <c r="I9" s="9">
        <v>0.85</v>
      </c>
      <c r="J9" s="9">
        <v>0.85</v>
      </c>
      <c r="K9" s="9">
        <v>0.85</v>
      </c>
      <c r="L9" s="9">
        <v>0.85</v>
      </c>
      <c r="M9" s="9">
        <v>0.85</v>
      </c>
      <c r="N9" s="9">
        <v>0.85</v>
      </c>
      <c r="O9" s="9">
        <v>0.85</v>
      </c>
      <c r="P9" s="9">
        <v>0.85</v>
      </c>
      <c r="Q9" s="9">
        <v>0.85</v>
      </c>
      <c r="R9" s="9">
        <v>0.85</v>
      </c>
      <c r="S9" s="9">
        <v>0.85</v>
      </c>
      <c r="T9" s="9">
        <v>0.85</v>
      </c>
      <c r="U9" s="9">
        <v>0.85</v>
      </c>
      <c r="V9" s="10">
        <v>0.85</v>
      </c>
      <c r="W9" s="17">
        <v>0.85</v>
      </c>
      <c r="X9" s="17">
        <v>0.85</v>
      </c>
      <c r="Y9" s="17">
        <v>0.85</v>
      </c>
      <c r="Z9" s="17">
        <v>0.85</v>
      </c>
      <c r="AA9" s="80">
        <v>0.85</v>
      </c>
    </row>
    <row r="10" spans="1:27" s="3" customFormat="1" x14ac:dyDescent="0.25">
      <c r="A10" s="4" t="s">
        <v>9</v>
      </c>
      <c r="B10" s="7">
        <v>0.8</v>
      </c>
      <c r="C10" s="9">
        <v>0.8</v>
      </c>
      <c r="D10" s="9">
        <v>0.8</v>
      </c>
      <c r="E10" s="9">
        <v>0.8</v>
      </c>
      <c r="F10" s="9">
        <v>0.8</v>
      </c>
      <c r="G10" s="9">
        <v>0.8</v>
      </c>
      <c r="H10" s="9">
        <v>0.8</v>
      </c>
      <c r="I10" s="6">
        <v>0.75</v>
      </c>
      <c r="J10" s="9">
        <v>0.75</v>
      </c>
      <c r="K10" s="3">
        <v>0.75</v>
      </c>
      <c r="L10" s="9">
        <v>0.75</v>
      </c>
      <c r="M10" s="9">
        <v>0.75</v>
      </c>
      <c r="N10" s="9">
        <v>0.75</v>
      </c>
      <c r="O10" s="3">
        <v>0.8</v>
      </c>
      <c r="P10" s="18">
        <v>0.9</v>
      </c>
      <c r="Q10" s="7">
        <v>1</v>
      </c>
      <c r="R10" s="7">
        <v>1</v>
      </c>
      <c r="S10" s="7">
        <v>1</v>
      </c>
      <c r="T10" s="7">
        <v>1</v>
      </c>
      <c r="U10" s="7">
        <v>1</v>
      </c>
      <c r="V10" s="7">
        <v>1</v>
      </c>
      <c r="W10" s="10">
        <v>0.9</v>
      </c>
      <c r="X10" s="17">
        <v>0.9</v>
      </c>
      <c r="Y10" s="10">
        <v>0.9</v>
      </c>
      <c r="Z10" s="17">
        <v>0.9</v>
      </c>
      <c r="AA10" s="138">
        <v>0.9</v>
      </c>
    </row>
    <row r="11" spans="1:27" s="3" customFormat="1" x14ac:dyDescent="0.25">
      <c r="A11" s="4" t="s">
        <v>10</v>
      </c>
      <c r="B11" s="9">
        <v>0.78</v>
      </c>
      <c r="C11" s="9">
        <v>0.78</v>
      </c>
      <c r="D11" s="9">
        <v>0.78</v>
      </c>
      <c r="E11" s="9">
        <v>0.78</v>
      </c>
      <c r="F11" s="9">
        <v>0.78</v>
      </c>
      <c r="G11" s="9">
        <v>0.78</v>
      </c>
      <c r="H11" s="9">
        <v>0.78</v>
      </c>
      <c r="I11" s="9">
        <v>0.78</v>
      </c>
      <c r="J11" s="9">
        <v>0.78</v>
      </c>
      <c r="K11" s="9">
        <v>0.78</v>
      </c>
      <c r="L11" s="9">
        <v>0.78</v>
      </c>
      <c r="M11" s="9">
        <v>0.78</v>
      </c>
      <c r="N11" s="19">
        <v>0.78</v>
      </c>
      <c r="O11" s="9">
        <v>0.78</v>
      </c>
      <c r="P11" s="9">
        <v>0.78</v>
      </c>
      <c r="Q11" s="19">
        <v>0.84</v>
      </c>
      <c r="R11" s="9">
        <v>0.84</v>
      </c>
      <c r="S11" s="9">
        <v>0.84</v>
      </c>
      <c r="T11" s="19">
        <v>0.84</v>
      </c>
      <c r="U11" s="9">
        <v>0.84</v>
      </c>
      <c r="V11" s="9">
        <v>0.84</v>
      </c>
      <c r="W11" s="9">
        <v>0.84</v>
      </c>
      <c r="X11" s="144">
        <v>0.87</v>
      </c>
      <c r="Y11" s="144">
        <v>0.873</v>
      </c>
      <c r="Z11" s="145">
        <v>0.873</v>
      </c>
      <c r="AA11" s="145">
        <v>0.873</v>
      </c>
    </row>
    <row r="12" spans="1:27" s="3" customFormat="1" x14ac:dyDescent="0.25">
      <c r="A12" s="4" t="s">
        <v>11</v>
      </c>
      <c r="B12" s="9">
        <v>0.7</v>
      </c>
      <c r="C12" s="9">
        <v>0.7</v>
      </c>
      <c r="D12" s="9">
        <v>0.7</v>
      </c>
      <c r="E12" s="9">
        <v>0.7</v>
      </c>
      <c r="F12" s="9">
        <v>0.7</v>
      </c>
      <c r="G12" s="9">
        <v>0.7</v>
      </c>
      <c r="H12" s="9">
        <v>0.7</v>
      </c>
      <c r="I12" s="9">
        <v>0.7</v>
      </c>
      <c r="J12" s="9">
        <v>0.7</v>
      </c>
      <c r="K12" s="3">
        <v>0.7</v>
      </c>
      <c r="L12" s="9">
        <v>0.7</v>
      </c>
      <c r="M12" s="9">
        <v>0.7</v>
      </c>
      <c r="N12" s="9">
        <v>0.7</v>
      </c>
      <c r="O12" s="3">
        <v>0.7</v>
      </c>
      <c r="P12" s="16">
        <v>0.7</v>
      </c>
      <c r="Q12" s="16">
        <v>0.7</v>
      </c>
      <c r="R12" s="16">
        <v>0.7</v>
      </c>
      <c r="S12" s="16">
        <v>0.7</v>
      </c>
      <c r="T12" s="16">
        <v>0.7</v>
      </c>
      <c r="U12" s="16">
        <v>0.7</v>
      </c>
      <c r="V12" s="16">
        <v>0.7</v>
      </c>
      <c r="W12" s="16">
        <v>0.7</v>
      </c>
      <c r="X12" s="16">
        <v>0.7</v>
      </c>
      <c r="Y12" s="80">
        <v>0.78</v>
      </c>
      <c r="Z12" s="9">
        <v>0.78</v>
      </c>
      <c r="AA12" s="9">
        <v>0.78</v>
      </c>
    </row>
    <row r="13" spans="1:27" s="3" customFormat="1" x14ac:dyDescent="0.25">
      <c r="A13" s="4" t="s">
        <v>12</v>
      </c>
      <c r="B13" s="9">
        <v>0.75</v>
      </c>
      <c r="C13" s="9">
        <v>0.75</v>
      </c>
      <c r="D13" s="9">
        <v>0.75</v>
      </c>
      <c r="E13" s="9">
        <v>0.75</v>
      </c>
      <c r="F13" s="9">
        <v>0.75</v>
      </c>
      <c r="G13" s="9">
        <v>0.75</v>
      </c>
      <c r="H13" s="9">
        <v>0.75</v>
      </c>
      <c r="I13" s="6">
        <v>0.75</v>
      </c>
      <c r="J13" s="9">
        <v>0.75</v>
      </c>
      <c r="K13" s="9">
        <v>0.75</v>
      </c>
      <c r="L13" s="9">
        <v>0.75</v>
      </c>
      <c r="M13" s="9">
        <v>0.75</v>
      </c>
      <c r="N13" s="9">
        <v>0.75</v>
      </c>
      <c r="O13" s="3">
        <v>0.75</v>
      </c>
      <c r="P13" s="9">
        <v>0.75</v>
      </c>
      <c r="Q13" s="9">
        <v>0.75</v>
      </c>
      <c r="R13" s="9">
        <v>0.75</v>
      </c>
      <c r="S13" s="9">
        <v>0.75</v>
      </c>
      <c r="T13" s="9">
        <v>0.75</v>
      </c>
      <c r="U13" s="9">
        <v>0.75</v>
      </c>
      <c r="V13" s="9">
        <v>0.75</v>
      </c>
      <c r="W13" s="9">
        <v>0.75</v>
      </c>
      <c r="X13" s="9">
        <v>0.75</v>
      </c>
      <c r="Y13" s="9">
        <v>0.75</v>
      </c>
      <c r="Z13" s="9">
        <v>0.75</v>
      </c>
      <c r="AA13" s="9">
        <v>0.75</v>
      </c>
    </row>
    <row r="14" spans="1:27" s="3" customFormat="1" x14ac:dyDescent="0.25">
      <c r="A14" s="5" t="s">
        <v>13</v>
      </c>
      <c r="B14" s="7">
        <v>0.7</v>
      </c>
      <c r="C14" s="7">
        <v>0.7</v>
      </c>
      <c r="D14" s="7">
        <v>0.7</v>
      </c>
      <c r="E14" s="7">
        <v>0.7</v>
      </c>
      <c r="F14" s="7">
        <v>0.7</v>
      </c>
      <c r="G14" s="7">
        <v>0.7</v>
      </c>
      <c r="H14" s="7">
        <v>0.7</v>
      </c>
      <c r="I14" s="7">
        <v>0.7</v>
      </c>
      <c r="J14" s="7">
        <v>0.7</v>
      </c>
      <c r="K14" s="9">
        <v>0.7</v>
      </c>
      <c r="L14" s="9">
        <v>0.7</v>
      </c>
      <c r="M14" s="9">
        <v>0.7</v>
      </c>
      <c r="N14" s="9">
        <v>0.7</v>
      </c>
      <c r="O14" s="9">
        <v>0.7</v>
      </c>
      <c r="P14" s="9">
        <v>0.7</v>
      </c>
      <c r="Q14" s="9">
        <v>0.7</v>
      </c>
      <c r="R14" s="9">
        <v>0.7</v>
      </c>
      <c r="S14" s="9">
        <v>0.7</v>
      </c>
      <c r="T14" s="9">
        <v>0.7</v>
      </c>
      <c r="U14" s="9">
        <v>0.7</v>
      </c>
      <c r="V14" s="10">
        <v>0.8</v>
      </c>
      <c r="W14" s="17">
        <v>0.8</v>
      </c>
      <c r="X14" s="17">
        <v>0.8</v>
      </c>
      <c r="Y14" s="17">
        <v>0.8</v>
      </c>
      <c r="Z14" s="17">
        <v>0.8</v>
      </c>
      <c r="AA14" s="9">
        <v>0.8</v>
      </c>
    </row>
    <row r="15" spans="1:27" s="3" customFormat="1" x14ac:dyDescent="0.25">
      <c r="A15" s="4" t="s">
        <v>14</v>
      </c>
      <c r="B15" s="7">
        <v>0.9</v>
      </c>
      <c r="C15" s="7">
        <v>0.9</v>
      </c>
      <c r="D15" s="7">
        <v>0.9</v>
      </c>
      <c r="E15" s="7">
        <v>0.9</v>
      </c>
      <c r="F15" s="7">
        <v>0.9</v>
      </c>
      <c r="G15" s="7">
        <v>0.9</v>
      </c>
      <c r="H15" s="7">
        <v>0.9</v>
      </c>
      <c r="I15" s="7">
        <v>0.9</v>
      </c>
      <c r="J15" s="7">
        <v>0.9</v>
      </c>
      <c r="K15" s="7">
        <v>1</v>
      </c>
      <c r="L15" s="7">
        <v>1</v>
      </c>
      <c r="M15" s="7">
        <v>1</v>
      </c>
      <c r="N15" s="7">
        <v>1</v>
      </c>
      <c r="O15" s="3">
        <v>0.9</v>
      </c>
      <c r="P15" s="3">
        <v>0.9</v>
      </c>
      <c r="Q15" s="3">
        <v>0.9</v>
      </c>
      <c r="R15" s="3">
        <v>0.9</v>
      </c>
      <c r="S15" s="3">
        <v>0.9</v>
      </c>
      <c r="T15" s="3">
        <v>0.9</v>
      </c>
      <c r="U15" s="3">
        <v>0.9</v>
      </c>
      <c r="V15" s="10">
        <v>0.9</v>
      </c>
      <c r="W15" s="138">
        <v>0.9</v>
      </c>
      <c r="X15" s="140">
        <v>0.9</v>
      </c>
      <c r="Y15" s="140">
        <v>0.9</v>
      </c>
      <c r="Z15" s="140">
        <v>0.9</v>
      </c>
      <c r="AA15" s="140">
        <v>0.9</v>
      </c>
    </row>
    <row r="16" spans="1:27" s="3" customFormat="1" x14ac:dyDescent="0.25">
      <c r="A16" s="4" t="s">
        <v>15</v>
      </c>
      <c r="B16" s="9">
        <v>0.55000000000000004</v>
      </c>
      <c r="C16" s="9">
        <v>0.55000000000000004</v>
      </c>
      <c r="D16" s="9">
        <v>0.55000000000000004</v>
      </c>
      <c r="E16" s="9">
        <v>0.55000000000000004</v>
      </c>
      <c r="F16" s="9">
        <v>0.55000000000000004</v>
      </c>
      <c r="G16" s="9">
        <v>0.55000000000000004</v>
      </c>
      <c r="H16" s="9">
        <v>0.55000000000000004</v>
      </c>
      <c r="I16" s="6">
        <v>0.55000000000000004</v>
      </c>
      <c r="J16" s="9">
        <v>0.55000000000000004</v>
      </c>
      <c r="K16" s="3">
        <v>0.55000000000000004</v>
      </c>
      <c r="L16" s="9">
        <v>0.55000000000000004</v>
      </c>
      <c r="M16" s="9">
        <v>0.55000000000000004</v>
      </c>
      <c r="N16" s="9">
        <v>0.55000000000000004</v>
      </c>
      <c r="O16" s="3">
        <v>0.71</v>
      </c>
      <c r="P16" s="16">
        <v>0.71</v>
      </c>
      <c r="Q16" s="16">
        <v>0.71</v>
      </c>
      <c r="R16" s="16">
        <v>0.71</v>
      </c>
      <c r="S16" s="16">
        <v>0.71</v>
      </c>
      <c r="T16" s="16">
        <v>0.71</v>
      </c>
      <c r="U16" s="16">
        <v>0.71</v>
      </c>
      <c r="V16" s="16">
        <v>0.71</v>
      </c>
      <c r="W16" s="16">
        <v>0.71</v>
      </c>
      <c r="X16" s="16">
        <v>0.71</v>
      </c>
      <c r="Y16" s="16">
        <v>0.71</v>
      </c>
      <c r="Z16" s="16">
        <v>0.71</v>
      </c>
      <c r="AA16" s="16">
        <v>0.71</v>
      </c>
    </row>
    <row r="17" spans="1:27" s="3" customFormat="1" x14ac:dyDescent="0.25">
      <c r="A17" s="5" t="s">
        <v>16</v>
      </c>
      <c r="H17" s="9">
        <v>0.9</v>
      </c>
      <c r="I17" s="9">
        <v>0.9</v>
      </c>
      <c r="J17" s="9">
        <v>0.9</v>
      </c>
      <c r="K17" s="9">
        <v>0.9</v>
      </c>
      <c r="L17" s="9">
        <v>0.9</v>
      </c>
      <c r="M17" s="9">
        <v>0.9</v>
      </c>
      <c r="N17" s="10">
        <v>0.9</v>
      </c>
      <c r="O17" s="10">
        <v>0.9</v>
      </c>
      <c r="P17" s="10">
        <v>0.9</v>
      </c>
      <c r="Q17" s="10">
        <v>0.9</v>
      </c>
      <c r="R17" s="10">
        <v>0.9</v>
      </c>
      <c r="S17" s="10">
        <v>0.9</v>
      </c>
      <c r="T17" s="10">
        <v>0.9</v>
      </c>
      <c r="U17" s="10">
        <v>0.95</v>
      </c>
      <c r="V17" s="10">
        <v>0.95</v>
      </c>
      <c r="W17" s="10">
        <v>0.9</v>
      </c>
      <c r="X17" s="10">
        <v>0.9</v>
      </c>
      <c r="Y17" s="10">
        <v>0.9</v>
      </c>
      <c r="Z17" s="10">
        <v>0.9</v>
      </c>
      <c r="AA17" s="80">
        <v>0.9</v>
      </c>
    </row>
    <row r="18" spans="1:27" s="3" customFormat="1" ht="15.75" customHeight="1" x14ac:dyDescent="0.25">
      <c r="A18" s="5" t="s">
        <v>17</v>
      </c>
      <c r="H18" s="9">
        <v>0.9</v>
      </c>
      <c r="I18" s="9">
        <v>0.9</v>
      </c>
      <c r="J18" s="9">
        <v>0.9</v>
      </c>
      <c r="K18" s="9">
        <v>0.9</v>
      </c>
      <c r="L18" s="9">
        <v>0.9</v>
      </c>
      <c r="M18" s="9">
        <v>0.9</v>
      </c>
      <c r="N18" s="9">
        <v>0.9</v>
      </c>
      <c r="O18" s="3">
        <v>0.9</v>
      </c>
      <c r="P18" s="16">
        <v>0.9</v>
      </c>
      <c r="Q18" s="16">
        <v>0.9</v>
      </c>
      <c r="R18" s="10">
        <v>0.85</v>
      </c>
      <c r="S18" s="10">
        <v>0.85</v>
      </c>
      <c r="T18" s="10">
        <v>0.85</v>
      </c>
      <c r="U18" s="10">
        <v>0.85</v>
      </c>
      <c r="V18" s="10">
        <v>0.85</v>
      </c>
      <c r="W18" s="17">
        <v>0.85</v>
      </c>
      <c r="X18" s="17">
        <v>0.85</v>
      </c>
      <c r="Y18" s="17">
        <v>0.85</v>
      </c>
      <c r="Z18" s="17">
        <v>0.85</v>
      </c>
      <c r="AA18" s="9">
        <v>0.85</v>
      </c>
    </row>
    <row r="19" spans="1:27" s="3" customFormat="1" x14ac:dyDescent="0.25">
      <c r="A19" s="4" t="s">
        <v>18</v>
      </c>
      <c r="B19" s="9">
        <v>0.8</v>
      </c>
      <c r="C19" s="9">
        <v>0.8</v>
      </c>
      <c r="D19" s="9">
        <v>0.8</v>
      </c>
      <c r="E19" s="9">
        <v>0.8</v>
      </c>
      <c r="F19" s="9">
        <v>0.8</v>
      </c>
      <c r="G19" s="9">
        <v>0.8</v>
      </c>
      <c r="H19" s="9">
        <v>0.8</v>
      </c>
      <c r="I19" s="9">
        <v>0.8</v>
      </c>
      <c r="J19" s="9">
        <v>0.8</v>
      </c>
      <c r="K19" s="9">
        <v>0.8</v>
      </c>
      <c r="L19" s="9">
        <v>0.8</v>
      </c>
      <c r="M19" s="9">
        <v>0.8</v>
      </c>
      <c r="N19" s="9">
        <v>0.8</v>
      </c>
      <c r="O19" s="3">
        <v>0.8</v>
      </c>
      <c r="P19" s="9">
        <v>0.8</v>
      </c>
      <c r="Q19" s="9">
        <v>0.8</v>
      </c>
      <c r="R19" s="9">
        <v>0.8</v>
      </c>
      <c r="S19" s="9">
        <v>0.8</v>
      </c>
      <c r="T19" s="3">
        <v>0.8</v>
      </c>
      <c r="U19" s="3">
        <v>0.8</v>
      </c>
      <c r="V19" s="3">
        <v>0.8</v>
      </c>
      <c r="W19" s="9">
        <v>1</v>
      </c>
      <c r="X19" s="9">
        <v>1</v>
      </c>
      <c r="Y19" s="9">
        <v>1</v>
      </c>
      <c r="Z19" s="9">
        <v>1</v>
      </c>
      <c r="AA19" s="138">
        <v>1</v>
      </c>
    </row>
    <row r="20" spans="1:27" s="3" customFormat="1" x14ac:dyDescent="0.25">
      <c r="A20" s="5" t="s">
        <v>19</v>
      </c>
      <c r="D20" s="9"/>
      <c r="E20" s="9"/>
      <c r="F20" s="9"/>
      <c r="G20" s="9"/>
      <c r="H20" s="9">
        <v>0.7</v>
      </c>
      <c r="I20" s="9">
        <v>0.7</v>
      </c>
      <c r="J20" s="9">
        <v>0.7</v>
      </c>
      <c r="K20" s="9">
        <v>0.7</v>
      </c>
      <c r="L20" s="9">
        <v>0.7</v>
      </c>
      <c r="M20" s="9">
        <v>0.7</v>
      </c>
      <c r="N20" s="9">
        <v>0.7</v>
      </c>
      <c r="O20" s="3">
        <v>0.7</v>
      </c>
      <c r="P20">
        <v>0.7</v>
      </c>
      <c r="Q20">
        <v>0.7</v>
      </c>
      <c r="R20" s="3">
        <v>0.7</v>
      </c>
      <c r="S20" s="3">
        <v>0.7</v>
      </c>
      <c r="T20" s="3">
        <v>0.7</v>
      </c>
      <c r="U20" s="10">
        <v>0.7</v>
      </c>
      <c r="V20" s="3">
        <v>0.7</v>
      </c>
      <c r="W20" s="9">
        <v>0.7</v>
      </c>
      <c r="X20" s="9">
        <v>0.7</v>
      </c>
      <c r="Y20" s="9">
        <v>0.7</v>
      </c>
      <c r="Z20" s="6">
        <v>0.75</v>
      </c>
      <c r="AA20" s="9">
        <v>0.75</v>
      </c>
    </row>
    <row r="21" spans="1:27" s="3" customFormat="1" x14ac:dyDescent="0.25">
      <c r="A21" s="4" t="s">
        <v>20</v>
      </c>
      <c r="B21" s="9">
        <v>1</v>
      </c>
      <c r="C21" s="9">
        <v>1</v>
      </c>
      <c r="D21" s="7">
        <v>1</v>
      </c>
      <c r="E21" s="7">
        <v>1</v>
      </c>
      <c r="F21" s="7">
        <v>1</v>
      </c>
      <c r="G21" s="7">
        <v>1</v>
      </c>
      <c r="H21" s="7">
        <v>1.25</v>
      </c>
      <c r="I21" s="7">
        <v>1.25</v>
      </c>
      <c r="J21" s="7">
        <v>1.25</v>
      </c>
      <c r="K21" s="11">
        <v>1.25</v>
      </c>
      <c r="L21" s="7">
        <v>1.25</v>
      </c>
      <c r="M21" s="7">
        <v>1.25</v>
      </c>
      <c r="N21" s="7">
        <v>1.25</v>
      </c>
      <c r="O21" s="7">
        <v>1.2</v>
      </c>
      <c r="P21" s="7">
        <v>1.2</v>
      </c>
      <c r="Q21" s="7">
        <v>1.2</v>
      </c>
      <c r="R21" s="7">
        <v>1.2</v>
      </c>
      <c r="S21" s="10">
        <v>1.06</v>
      </c>
      <c r="T21" s="10">
        <v>1.05</v>
      </c>
      <c r="U21" s="10">
        <v>1.04</v>
      </c>
      <c r="V21" s="10">
        <v>1.03</v>
      </c>
      <c r="W21" s="10">
        <v>1.02</v>
      </c>
      <c r="X21" s="10">
        <v>1.01</v>
      </c>
      <c r="Y21" s="10">
        <v>1</v>
      </c>
      <c r="Z21" s="10">
        <v>1</v>
      </c>
      <c r="AA21" s="80">
        <v>1</v>
      </c>
    </row>
    <row r="22" spans="1:27" s="3" customFormat="1" x14ac:dyDescent="0.25">
      <c r="A22" s="5" t="s">
        <v>21</v>
      </c>
      <c r="B22" s="9">
        <v>0.9</v>
      </c>
      <c r="C22" s="9">
        <v>0.9</v>
      </c>
      <c r="D22" s="9">
        <v>0.9</v>
      </c>
      <c r="E22" s="9">
        <v>0.9</v>
      </c>
      <c r="F22" s="9">
        <v>0.9</v>
      </c>
      <c r="G22" s="9">
        <v>0.9</v>
      </c>
      <c r="H22" s="9">
        <v>0.9</v>
      </c>
      <c r="I22" s="9">
        <v>0.9</v>
      </c>
      <c r="J22" s="9">
        <v>0.9</v>
      </c>
      <c r="K22" s="9">
        <v>0.9</v>
      </c>
      <c r="L22" s="9">
        <v>0.9</v>
      </c>
      <c r="M22" s="9">
        <v>0.9</v>
      </c>
      <c r="N22" s="9">
        <v>0.9</v>
      </c>
      <c r="O22" s="3">
        <v>0.9</v>
      </c>
      <c r="P22" s="16">
        <v>0.9</v>
      </c>
      <c r="Q22" s="16">
        <v>0.9</v>
      </c>
      <c r="R22" s="16">
        <v>0.9</v>
      </c>
      <c r="S22" s="16">
        <v>0.9</v>
      </c>
      <c r="T22" s="20">
        <v>0.9</v>
      </c>
      <c r="U22" s="17">
        <v>0.95</v>
      </c>
      <c r="V22" s="17">
        <v>0.9</v>
      </c>
      <c r="W22" s="17">
        <v>0.85</v>
      </c>
      <c r="X22" s="17">
        <v>0.8</v>
      </c>
      <c r="Y22" s="17">
        <v>0.8</v>
      </c>
      <c r="Z22" s="17">
        <v>0.8</v>
      </c>
      <c r="AA22" s="9">
        <v>0.8</v>
      </c>
    </row>
    <row r="23" spans="1:27" s="3" customFormat="1" x14ac:dyDescent="0.25">
      <c r="A23" s="4" t="s">
        <v>22</v>
      </c>
      <c r="B23" s="9">
        <v>0.8</v>
      </c>
      <c r="C23" s="9">
        <v>0.8</v>
      </c>
      <c r="D23" s="9">
        <v>0.8</v>
      </c>
      <c r="E23" s="9">
        <v>0.8</v>
      </c>
      <c r="F23" s="9">
        <v>0.8</v>
      </c>
      <c r="G23" s="9">
        <v>0.8</v>
      </c>
      <c r="H23" s="9">
        <v>0.8</v>
      </c>
      <c r="I23" s="9">
        <v>0.8</v>
      </c>
      <c r="J23" s="9">
        <v>0.8</v>
      </c>
      <c r="K23" s="9">
        <v>0.8</v>
      </c>
      <c r="L23" s="9">
        <v>0.8</v>
      </c>
      <c r="M23" s="9">
        <v>0.8</v>
      </c>
      <c r="N23" s="9">
        <v>0.8</v>
      </c>
      <c r="O23" s="3">
        <v>0.8</v>
      </c>
      <c r="P23" s="9">
        <v>0.8</v>
      </c>
      <c r="Q23" s="9">
        <v>0.8</v>
      </c>
      <c r="R23" s="9">
        <v>0.8</v>
      </c>
      <c r="S23" s="7">
        <v>0.9</v>
      </c>
      <c r="T23" s="9">
        <v>0.9</v>
      </c>
      <c r="U23" s="9">
        <v>0.9</v>
      </c>
      <c r="V23" s="9">
        <v>0.9</v>
      </c>
      <c r="W23" s="9">
        <v>0.9</v>
      </c>
      <c r="X23" s="9">
        <v>0.9</v>
      </c>
      <c r="Y23" s="17">
        <v>0.9</v>
      </c>
      <c r="Z23" s="17">
        <v>0.9</v>
      </c>
      <c r="AA23" s="80">
        <v>0.9</v>
      </c>
    </row>
    <row r="24" spans="1:27" s="3" customFormat="1" x14ac:dyDescent="0.25">
      <c r="A24" s="5" t="s">
        <v>23</v>
      </c>
      <c r="H24" s="9">
        <v>0.6</v>
      </c>
      <c r="I24" s="9">
        <v>0.6</v>
      </c>
      <c r="J24" s="9">
        <v>0.6</v>
      </c>
      <c r="K24" s="9">
        <v>0.6</v>
      </c>
      <c r="L24" s="20">
        <v>0.6</v>
      </c>
      <c r="M24" s="20">
        <v>0.7</v>
      </c>
      <c r="N24" s="20">
        <v>0.9</v>
      </c>
      <c r="O24" s="20">
        <v>1.1000000000000001</v>
      </c>
      <c r="P24" s="21">
        <v>0.85</v>
      </c>
      <c r="Q24" s="21">
        <v>0.9</v>
      </c>
      <c r="R24" s="3">
        <v>0.85</v>
      </c>
      <c r="S24" s="3">
        <v>0.85</v>
      </c>
      <c r="T24" s="3">
        <v>0.85</v>
      </c>
      <c r="U24" s="3">
        <v>0.85</v>
      </c>
      <c r="V24" s="3">
        <v>0.85</v>
      </c>
      <c r="W24" s="17">
        <v>0.85</v>
      </c>
      <c r="X24" s="17">
        <v>0.85</v>
      </c>
      <c r="Y24" s="17">
        <v>0.85</v>
      </c>
      <c r="Z24" s="17">
        <v>0.85</v>
      </c>
      <c r="AA24" s="80">
        <v>0.85</v>
      </c>
    </row>
    <row r="25" spans="1:27" s="3" customFormat="1" x14ac:dyDescent="0.25">
      <c r="A25" s="5" t="s">
        <v>24</v>
      </c>
      <c r="H25" s="9">
        <v>0.8</v>
      </c>
      <c r="I25" s="9">
        <v>0.8</v>
      </c>
      <c r="J25" s="9">
        <v>0.8</v>
      </c>
      <c r="K25" s="9">
        <v>0.8</v>
      </c>
      <c r="L25" s="9">
        <v>0.8</v>
      </c>
      <c r="M25" s="9">
        <v>0.8</v>
      </c>
      <c r="N25" s="9">
        <v>0.8</v>
      </c>
      <c r="O25" s="3">
        <v>0.8</v>
      </c>
      <c r="P25" s="9">
        <v>0.8</v>
      </c>
      <c r="Q25" s="9">
        <v>0.8</v>
      </c>
      <c r="R25" s="9">
        <v>0.8</v>
      </c>
      <c r="S25" s="9">
        <v>0.8</v>
      </c>
      <c r="T25" s="9">
        <v>0.8</v>
      </c>
      <c r="U25" s="17">
        <v>1</v>
      </c>
      <c r="V25" s="3">
        <v>1</v>
      </c>
      <c r="W25" s="17">
        <v>1</v>
      </c>
      <c r="X25" s="17">
        <v>1</v>
      </c>
      <c r="Y25" s="17">
        <v>0.9</v>
      </c>
      <c r="Z25" s="17">
        <v>0.9</v>
      </c>
      <c r="AA25" s="80">
        <v>0.9</v>
      </c>
    </row>
    <row r="26" spans="1:27" s="3" customFormat="1" x14ac:dyDescent="0.25">
      <c r="A26" s="5" t="s">
        <v>25</v>
      </c>
      <c r="H26" s="9">
        <v>0.8</v>
      </c>
      <c r="I26" s="9">
        <v>0.8</v>
      </c>
      <c r="J26" s="9">
        <v>0.8</v>
      </c>
      <c r="K26" s="9">
        <v>0.8</v>
      </c>
      <c r="L26" s="9">
        <v>0.8</v>
      </c>
      <c r="M26" s="9">
        <v>0.8</v>
      </c>
      <c r="N26" s="9">
        <v>0.8</v>
      </c>
      <c r="O26" s="9">
        <v>0.8</v>
      </c>
      <c r="P26" s="9">
        <v>0.8</v>
      </c>
      <c r="Q26" s="9">
        <v>0.8</v>
      </c>
      <c r="R26" s="9">
        <v>0.8</v>
      </c>
      <c r="S26" s="9">
        <v>0.8</v>
      </c>
      <c r="T26" s="9">
        <v>0.8</v>
      </c>
      <c r="U26" s="9">
        <v>0.8</v>
      </c>
      <c r="V26" s="9">
        <v>0.8</v>
      </c>
      <c r="W26" s="17">
        <v>0.8</v>
      </c>
      <c r="X26" s="17">
        <v>0.8</v>
      </c>
      <c r="Y26" s="17">
        <v>0.8</v>
      </c>
      <c r="Z26" s="17">
        <v>0.8</v>
      </c>
      <c r="AA26" s="9">
        <v>0.8</v>
      </c>
    </row>
    <row r="27" spans="1:27" s="3" customFormat="1" x14ac:dyDescent="0.25">
      <c r="A27" s="4" t="s">
        <v>26</v>
      </c>
      <c r="B27" s="9">
        <v>0.7</v>
      </c>
      <c r="C27" s="9">
        <v>0.7</v>
      </c>
      <c r="D27" s="9">
        <v>0.7</v>
      </c>
      <c r="E27" s="9">
        <v>0.7</v>
      </c>
      <c r="F27" s="9">
        <v>0.7</v>
      </c>
      <c r="G27" s="9">
        <v>0.7</v>
      </c>
      <c r="H27" s="9">
        <v>0.7</v>
      </c>
      <c r="I27" s="6">
        <v>0.7</v>
      </c>
      <c r="J27" s="9">
        <v>0.7</v>
      </c>
      <c r="K27" s="3">
        <v>0.7</v>
      </c>
      <c r="L27" s="9">
        <v>0.7</v>
      </c>
      <c r="M27" s="9">
        <v>0.7</v>
      </c>
      <c r="N27" s="9">
        <v>0.7</v>
      </c>
      <c r="O27" s="9">
        <v>0.7</v>
      </c>
      <c r="P27" s="9">
        <v>0.7</v>
      </c>
      <c r="Q27" s="9">
        <v>0.7</v>
      </c>
      <c r="R27" s="9">
        <v>0.7</v>
      </c>
      <c r="S27" s="9">
        <v>0.7</v>
      </c>
      <c r="T27" s="9">
        <v>0.7</v>
      </c>
      <c r="U27" s="9">
        <v>0.7</v>
      </c>
      <c r="V27" s="9">
        <v>0.7</v>
      </c>
      <c r="W27" s="9">
        <v>0.7</v>
      </c>
      <c r="X27" s="9">
        <v>0.7</v>
      </c>
      <c r="Y27" s="9">
        <v>0.7</v>
      </c>
      <c r="Z27" s="9">
        <v>0.7</v>
      </c>
      <c r="AA27" s="9">
        <v>0.7</v>
      </c>
    </row>
    <row r="28" spans="1:27" s="3" customFormat="1" x14ac:dyDescent="0.25">
      <c r="A28" s="4" t="s">
        <v>27</v>
      </c>
      <c r="B28" s="9">
        <v>0.8</v>
      </c>
      <c r="C28" s="9">
        <v>0.8</v>
      </c>
      <c r="D28" s="9">
        <v>0.8</v>
      </c>
      <c r="E28" s="9">
        <v>0.8</v>
      </c>
      <c r="F28" s="9">
        <v>0.8</v>
      </c>
      <c r="G28" s="9">
        <v>0.8</v>
      </c>
      <c r="H28" s="9">
        <v>0.8</v>
      </c>
      <c r="I28" s="9">
        <v>0.8</v>
      </c>
      <c r="J28" s="9">
        <v>0.8</v>
      </c>
      <c r="K28" s="3">
        <v>0.8</v>
      </c>
      <c r="L28" s="9">
        <v>0.8</v>
      </c>
      <c r="M28" s="9">
        <v>0.8</v>
      </c>
      <c r="N28" s="9">
        <v>0.8</v>
      </c>
      <c r="O28" s="3">
        <v>0.85</v>
      </c>
      <c r="P28" s="18">
        <v>0.85</v>
      </c>
      <c r="Q28" s="22">
        <v>0.85</v>
      </c>
      <c r="R28" s="10">
        <v>0.85</v>
      </c>
      <c r="S28" s="10">
        <v>0.85</v>
      </c>
      <c r="T28" s="10">
        <v>0.85</v>
      </c>
      <c r="U28" s="10">
        <v>0.85</v>
      </c>
      <c r="V28" s="10">
        <v>0.85</v>
      </c>
      <c r="W28" s="17">
        <v>0.85</v>
      </c>
      <c r="X28" s="17">
        <v>0.85</v>
      </c>
      <c r="Y28" s="17">
        <v>0.85</v>
      </c>
      <c r="Z28" s="17">
        <v>0.85</v>
      </c>
      <c r="AA28" s="9">
        <v>0.85</v>
      </c>
    </row>
    <row r="29" spans="1:27" s="3" customFormat="1" x14ac:dyDescent="0.25">
      <c r="A29" s="4"/>
    </row>
    <row r="30" spans="1:27" x14ac:dyDescent="0.25">
      <c r="A30" s="4" t="s">
        <v>48</v>
      </c>
      <c r="B30" s="2"/>
      <c r="C30"/>
      <c r="D30"/>
      <c r="E30"/>
      <c r="F30"/>
      <c r="G30"/>
      <c r="H30"/>
      <c r="I30"/>
      <c r="J30"/>
      <c r="K30"/>
      <c r="L30"/>
      <c r="M30"/>
      <c r="N30"/>
      <c r="O30"/>
      <c r="P30"/>
      <c r="Q30"/>
      <c r="R30"/>
      <c r="S30"/>
      <c r="T30"/>
      <c r="U30"/>
      <c r="V30"/>
      <c r="W30"/>
      <c r="X30"/>
    </row>
    <row r="31" spans="1:27" ht="71.45" customHeight="1" x14ac:dyDescent="0.25">
      <c r="A31" s="97" t="s">
        <v>75</v>
      </c>
      <c r="B31" s="1"/>
      <c r="C31" s="1"/>
      <c r="D31"/>
      <c r="E31"/>
      <c r="F31"/>
      <c r="G31"/>
      <c r="H31"/>
      <c r="I31"/>
      <c r="J31"/>
      <c r="K31"/>
      <c r="L31"/>
      <c r="M31"/>
      <c r="N31"/>
      <c r="O31"/>
      <c r="P31"/>
      <c r="Q31"/>
      <c r="R31"/>
      <c r="S31"/>
      <c r="T31"/>
      <c r="U31"/>
      <c r="V31"/>
      <c r="W31"/>
      <c r="X31"/>
    </row>
    <row r="32" spans="1:27" ht="63.75" x14ac:dyDescent="0.25">
      <c r="A32" s="98" t="s">
        <v>73</v>
      </c>
      <c r="B32" s="96"/>
      <c r="C32" s="96"/>
      <c r="D32"/>
      <c r="E32"/>
      <c r="F32"/>
      <c r="G32"/>
      <c r="H32"/>
      <c r="I32"/>
      <c r="J32"/>
      <c r="K32"/>
      <c r="L32"/>
      <c r="M32"/>
      <c r="N32"/>
      <c r="O32"/>
      <c r="P32"/>
      <c r="Q32"/>
      <c r="R32"/>
      <c r="S32"/>
      <c r="T32"/>
      <c r="U32"/>
      <c r="V32"/>
      <c r="W32"/>
      <c r="X32"/>
    </row>
    <row r="33" spans="1:24" ht="52.5" customHeight="1" x14ac:dyDescent="0.25">
      <c r="A33" s="100" t="s">
        <v>74</v>
      </c>
      <c r="B33" s="99"/>
      <c r="C33" s="99"/>
      <c r="D33"/>
      <c r="E33"/>
      <c r="F33"/>
      <c r="G33"/>
      <c r="H33"/>
      <c r="I33"/>
      <c r="J33"/>
      <c r="K33"/>
      <c r="L33"/>
      <c r="M33"/>
      <c r="N33"/>
      <c r="O33"/>
      <c r="P33"/>
      <c r="Q33"/>
      <c r="R33"/>
      <c r="S33"/>
      <c r="T33"/>
      <c r="U33"/>
      <c r="V33"/>
      <c r="W33"/>
      <c r="X33"/>
    </row>
    <row r="34" spans="1:24" ht="39.6" customHeight="1" x14ac:dyDescent="0.25">
      <c r="A34" s="105" t="s">
        <v>146</v>
      </c>
      <c r="B34" s="101"/>
      <c r="C34" s="101"/>
      <c r="D34"/>
      <c r="E34"/>
      <c r="F34"/>
      <c r="G34"/>
      <c r="H34"/>
      <c r="I34"/>
      <c r="J34"/>
      <c r="K34"/>
      <c r="L34"/>
      <c r="M34"/>
      <c r="N34"/>
      <c r="O34"/>
      <c r="P34"/>
      <c r="Q34"/>
      <c r="R34"/>
      <c r="S34"/>
      <c r="T34"/>
      <c r="U34"/>
      <c r="V34"/>
      <c r="W34"/>
      <c r="X34"/>
    </row>
    <row r="35" spans="1:24" ht="80.25" customHeight="1" x14ac:dyDescent="0.25">
      <c r="A35" s="104" t="s">
        <v>181</v>
      </c>
      <c r="B35" s="102"/>
      <c r="C35" s="102"/>
      <c r="D35"/>
      <c r="E35"/>
      <c r="F35"/>
      <c r="G35"/>
      <c r="H35"/>
      <c r="I35"/>
      <c r="J35"/>
      <c r="K35"/>
      <c r="L35"/>
      <c r="M35"/>
      <c r="N35"/>
      <c r="O35"/>
      <c r="P35"/>
      <c r="Q35"/>
      <c r="R35"/>
      <c r="S35"/>
      <c r="T35"/>
      <c r="U35"/>
      <c r="V35"/>
      <c r="W35"/>
      <c r="X35"/>
    </row>
    <row r="36" spans="1:24" ht="39" x14ac:dyDescent="0.25">
      <c r="A36" s="139" t="s">
        <v>180</v>
      </c>
    </row>
    <row r="37" spans="1:24" ht="25.5" x14ac:dyDescent="0.25">
      <c r="A37" s="103" t="s">
        <v>53</v>
      </c>
    </row>
    <row r="38" spans="1:24" x14ac:dyDescent="0.25">
      <c r="A38" s="3"/>
      <c r="X3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91B44A"/>
    <pageSetUpPr autoPageBreaks="0"/>
  </sheetPr>
  <dimension ref="A1:AA50"/>
  <sheetViews>
    <sheetView workbookViewId="0">
      <pane xSplit="1" topLeftCell="B1" activePane="topRight" state="frozen"/>
      <selection pane="topRight" activeCell="A56" sqref="A56"/>
    </sheetView>
  </sheetViews>
  <sheetFormatPr defaultColWidth="9.140625" defaultRowHeight="15" x14ac:dyDescent="0.25"/>
  <cols>
    <col min="1" max="1" width="23.5703125" customWidth="1"/>
    <col min="2" max="24" width="9.140625" style="3"/>
    <col min="26" max="27" width="8.85546875" customWidth="1"/>
  </cols>
  <sheetData>
    <row r="1" spans="1:27" x14ac:dyDescent="0.25">
      <c r="A1" s="34" t="s">
        <v>0</v>
      </c>
      <c r="B1" s="2">
        <v>1995</v>
      </c>
      <c r="C1" s="2">
        <v>1996</v>
      </c>
      <c r="D1" s="2">
        <v>1997</v>
      </c>
      <c r="E1" s="2">
        <v>1998</v>
      </c>
      <c r="F1" s="2">
        <v>1999</v>
      </c>
      <c r="G1" s="2">
        <v>2000</v>
      </c>
      <c r="H1" s="2">
        <v>2001</v>
      </c>
      <c r="I1" s="2">
        <v>2002</v>
      </c>
      <c r="J1" s="2">
        <v>2003</v>
      </c>
      <c r="K1" s="2">
        <v>2004</v>
      </c>
      <c r="L1" s="2">
        <v>2005</v>
      </c>
      <c r="M1" s="2">
        <v>2006</v>
      </c>
      <c r="N1" s="2">
        <v>2007</v>
      </c>
      <c r="O1" s="2">
        <v>2008</v>
      </c>
      <c r="P1" s="2">
        <v>2009</v>
      </c>
      <c r="Q1" s="2">
        <v>2010</v>
      </c>
      <c r="R1" s="2">
        <v>2011</v>
      </c>
      <c r="S1" s="2">
        <v>2012</v>
      </c>
      <c r="T1" s="2">
        <v>2013</v>
      </c>
      <c r="U1" s="2">
        <v>2014</v>
      </c>
      <c r="V1" s="2">
        <v>2015</v>
      </c>
      <c r="W1" s="2">
        <v>2016</v>
      </c>
      <c r="X1" s="2">
        <v>2017</v>
      </c>
      <c r="Y1" s="2">
        <v>2018</v>
      </c>
      <c r="Z1" s="2">
        <v>2019</v>
      </c>
      <c r="AA1" s="2">
        <v>2020</v>
      </c>
    </row>
    <row r="2" spans="1:27" s="3" customFormat="1" x14ac:dyDescent="0.25">
      <c r="A2" s="4" t="s">
        <v>1</v>
      </c>
      <c r="B2" s="7">
        <v>30</v>
      </c>
      <c r="C2" s="7">
        <v>30</v>
      </c>
      <c r="D2" s="7">
        <v>30</v>
      </c>
      <c r="E2" s="7">
        <v>25</v>
      </c>
      <c r="F2" s="7">
        <v>25</v>
      </c>
      <c r="G2" s="7">
        <v>25</v>
      </c>
      <c r="H2" s="7">
        <v>25</v>
      </c>
      <c r="I2" s="7">
        <v>25</v>
      </c>
      <c r="J2" s="7">
        <v>25</v>
      </c>
      <c r="K2" s="3">
        <v>25</v>
      </c>
      <c r="L2" s="3">
        <v>25</v>
      </c>
      <c r="M2" s="3">
        <v>25</v>
      </c>
      <c r="N2" s="9">
        <v>25</v>
      </c>
      <c r="O2" s="3">
        <v>25</v>
      </c>
      <c r="P2" s="7">
        <v>25</v>
      </c>
      <c r="Q2" s="7">
        <v>25</v>
      </c>
      <c r="R2" s="7">
        <v>25</v>
      </c>
      <c r="S2" s="7">
        <v>25</v>
      </c>
      <c r="T2" s="9">
        <v>25</v>
      </c>
      <c r="U2" s="11">
        <v>30</v>
      </c>
      <c r="V2" s="9">
        <v>30</v>
      </c>
      <c r="W2" s="9">
        <v>30</v>
      </c>
      <c r="X2" s="9">
        <v>30</v>
      </c>
      <c r="Y2" s="80">
        <v>30</v>
      </c>
      <c r="Z2" s="9">
        <v>30</v>
      </c>
      <c r="AA2" s="9">
        <v>30</v>
      </c>
    </row>
    <row r="3" spans="1:27" s="3" customFormat="1" x14ac:dyDescent="0.25">
      <c r="A3" s="4" t="s">
        <v>2</v>
      </c>
      <c r="B3" s="7">
        <v>20</v>
      </c>
      <c r="C3" s="7">
        <v>20</v>
      </c>
      <c r="D3" s="7">
        <v>20</v>
      </c>
      <c r="E3" s="25">
        <v>20</v>
      </c>
      <c r="F3" s="9">
        <v>20</v>
      </c>
      <c r="G3" s="9">
        <v>20</v>
      </c>
      <c r="H3" s="9">
        <v>20</v>
      </c>
      <c r="I3" s="9">
        <v>20</v>
      </c>
      <c r="J3" s="9">
        <v>20</v>
      </c>
      <c r="K3" s="3">
        <v>20</v>
      </c>
      <c r="L3" s="9">
        <v>20</v>
      </c>
      <c r="M3" s="9">
        <v>20</v>
      </c>
      <c r="N3" s="3">
        <v>20</v>
      </c>
      <c r="O3" s="3">
        <v>20</v>
      </c>
      <c r="P3" s="9">
        <v>20</v>
      </c>
      <c r="Q3" s="9">
        <v>20</v>
      </c>
      <c r="R3" s="9">
        <v>20</v>
      </c>
      <c r="S3" s="9">
        <v>20</v>
      </c>
      <c r="T3" s="9">
        <v>20</v>
      </c>
      <c r="U3" s="11">
        <v>30</v>
      </c>
      <c r="V3" s="9">
        <v>30</v>
      </c>
      <c r="W3" s="9">
        <v>30</v>
      </c>
      <c r="X3" s="9">
        <v>30</v>
      </c>
      <c r="Y3" s="9">
        <v>30</v>
      </c>
      <c r="Z3" s="9">
        <v>30</v>
      </c>
      <c r="AA3" s="9">
        <v>30</v>
      </c>
    </row>
    <row r="4" spans="1:27" s="3" customFormat="1" x14ac:dyDescent="0.25">
      <c r="A4" s="5" t="s">
        <v>3</v>
      </c>
      <c r="E4" s="26"/>
      <c r="H4" s="9">
        <v>25</v>
      </c>
      <c r="I4" s="9">
        <v>25</v>
      </c>
      <c r="J4" s="9">
        <v>25</v>
      </c>
      <c r="K4" s="9">
        <v>25</v>
      </c>
      <c r="L4" s="9">
        <v>25</v>
      </c>
      <c r="M4" s="9">
        <v>25</v>
      </c>
      <c r="N4" s="9">
        <v>25</v>
      </c>
      <c r="O4" s="9">
        <v>25</v>
      </c>
      <c r="P4" s="9">
        <v>25</v>
      </c>
      <c r="Q4" s="9">
        <v>25</v>
      </c>
      <c r="R4" s="9">
        <v>25</v>
      </c>
      <c r="S4" s="9">
        <v>25</v>
      </c>
      <c r="T4" s="9">
        <v>25</v>
      </c>
      <c r="U4" s="9">
        <v>25</v>
      </c>
      <c r="V4" s="9">
        <v>25</v>
      </c>
      <c r="W4" s="9">
        <v>25</v>
      </c>
      <c r="X4" s="9">
        <v>25</v>
      </c>
      <c r="Y4" s="80">
        <v>25</v>
      </c>
      <c r="Z4" s="80">
        <v>35</v>
      </c>
      <c r="AA4" s="80">
        <v>35</v>
      </c>
    </row>
    <row r="5" spans="1:27" s="3" customFormat="1" x14ac:dyDescent="0.25">
      <c r="A5" s="5" t="s">
        <v>4</v>
      </c>
      <c r="E5" s="26"/>
      <c r="H5" s="9">
        <v>30</v>
      </c>
      <c r="I5" s="9">
        <v>30</v>
      </c>
      <c r="J5" s="9">
        <v>30</v>
      </c>
      <c r="K5" s="9">
        <v>30</v>
      </c>
      <c r="L5" s="9">
        <v>30</v>
      </c>
      <c r="M5" s="9">
        <v>30</v>
      </c>
      <c r="N5" s="9">
        <v>30</v>
      </c>
      <c r="O5" s="9">
        <v>30</v>
      </c>
      <c r="P5" s="9">
        <v>30</v>
      </c>
      <c r="Q5" s="9">
        <v>30</v>
      </c>
      <c r="R5" s="9">
        <v>30</v>
      </c>
      <c r="S5" s="9">
        <v>30</v>
      </c>
      <c r="T5" s="9">
        <v>30</v>
      </c>
      <c r="U5" s="9">
        <v>30</v>
      </c>
      <c r="V5" s="9">
        <v>30</v>
      </c>
      <c r="W5" s="9">
        <v>30</v>
      </c>
      <c r="X5" s="9">
        <v>30</v>
      </c>
      <c r="Y5" s="80">
        <v>30</v>
      </c>
      <c r="Z5" s="9">
        <v>30</v>
      </c>
      <c r="AA5" s="9">
        <v>30</v>
      </c>
    </row>
    <row r="6" spans="1:27" s="3" customFormat="1" x14ac:dyDescent="0.25">
      <c r="A6" s="5" t="s">
        <v>5</v>
      </c>
      <c r="E6" s="26"/>
      <c r="H6" s="9">
        <v>25</v>
      </c>
      <c r="I6" s="9">
        <v>25</v>
      </c>
      <c r="J6" s="9">
        <v>25</v>
      </c>
      <c r="K6" s="9">
        <v>25</v>
      </c>
      <c r="L6" s="9">
        <v>25</v>
      </c>
      <c r="M6" s="9">
        <v>25</v>
      </c>
      <c r="N6" s="3">
        <v>25</v>
      </c>
      <c r="O6" s="9">
        <v>25</v>
      </c>
      <c r="P6" s="9">
        <v>25</v>
      </c>
      <c r="Q6" s="9">
        <v>25</v>
      </c>
      <c r="R6" s="9">
        <v>25</v>
      </c>
      <c r="S6" s="9">
        <v>25</v>
      </c>
      <c r="T6" s="9">
        <v>25</v>
      </c>
      <c r="U6" s="9">
        <v>25</v>
      </c>
      <c r="V6" s="9">
        <v>25</v>
      </c>
      <c r="W6" s="9">
        <v>25</v>
      </c>
      <c r="X6" s="9">
        <v>25</v>
      </c>
      <c r="Y6" s="9">
        <v>25</v>
      </c>
      <c r="Z6" s="9">
        <v>25</v>
      </c>
      <c r="AA6" s="9">
        <v>25</v>
      </c>
    </row>
    <row r="7" spans="1:27" s="3" customFormat="1" x14ac:dyDescent="0.25">
      <c r="A7" s="5" t="s">
        <v>6</v>
      </c>
      <c r="B7" s="7">
        <v>20</v>
      </c>
      <c r="C7" s="7">
        <v>20</v>
      </c>
      <c r="D7" s="7">
        <v>20</v>
      </c>
      <c r="E7" s="7">
        <v>20</v>
      </c>
      <c r="F7" s="7">
        <v>20</v>
      </c>
      <c r="G7" s="7">
        <v>20</v>
      </c>
      <c r="H7" s="9">
        <v>20</v>
      </c>
      <c r="I7" s="9">
        <v>20</v>
      </c>
      <c r="J7" s="9">
        <v>20</v>
      </c>
      <c r="K7" s="7">
        <v>30</v>
      </c>
      <c r="L7" s="7">
        <v>30</v>
      </c>
      <c r="M7" s="7">
        <v>30</v>
      </c>
      <c r="N7" s="7">
        <v>30</v>
      </c>
      <c r="O7" s="3">
        <v>30</v>
      </c>
      <c r="P7" s="9">
        <v>30</v>
      </c>
      <c r="Q7" s="9">
        <v>30</v>
      </c>
      <c r="R7" s="9">
        <v>30</v>
      </c>
      <c r="S7" s="9">
        <v>30</v>
      </c>
      <c r="T7" s="9">
        <v>30</v>
      </c>
      <c r="U7" s="7">
        <v>30</v>
      </c>
      <c r="V7" s="9">
        <v>30</v>
      </c>
      <c r="W7" s="9">
        <v>30</v>
      </c>
      <c r="X7" s="9">
        <v>30</v>
      </c>
      <c r="Y7" s="80">
        <v>30</v>
      </c>
      <c r="Z7" s="9">
        <v>30</v>
      </c>
      <c r="AA7" s="80">
        <v>30</v>
      </c>
    </row>
    <row r="8" spans="1:27" s="3" customFormat="1" x14ac:dyDescent="0.25">
      <c r="A8" s="4" t="s">
        <v>7</v>
      </c>
      <c r="B8" s="7">
        <v>30</v>
      </c>
      <c r="C8" s="7">
        <v>30</v>
      </c>
      <c r="D8" s="7">
        <v>30</v>
      </c>
      <c r="E8" s="25">
        <v>30</v>
      </c>
      <c r="F8" s="7">
        <v>30</v>
      </c>
      <c r="G8" s="7">
        <v>30</v>
      </c>
      <c r="H8" s="7">
        <v>30</v>
      </c>
      <c r="I8" s="7">
        <v>30</v>
      </c>
      <c r="J8" s="7">
        <v>30</v>
      </c>
      <c r="K8" s="3">
        <v>30</v>
      </c>
      <c r="L8" s="9">
        <v>30</v>
      </c>
      <c r="M8" s="9">
        <v>30</v>
      </c>
      <c r="N8" s="9">
        <v>30</v>
      </c>
      <c r="O8" s="3">
        <v>30</v>
      </c>
      <c r="P8" s="7">
        <v>30</v>
      </c>
      <c r="Q8" s="7">
        <v>30</v>
      </c>
      <c r="R8" s="7">
        <v>30</v>
      </c>
      <c r="S8" s="7">
        <v>30</v>
      </c>
      <c r="T8" s="7">
        <v>30</v>
      </c>
      <c r="U8" s="7">
        <v>30</v>
      </c>
      <c r="V8" s="7">
        <v>30</v>
      </c>
      <c r="W8" s="9">
        <v>30</v>
      </c>
      <c r="X8" s="9">
        <v>30</v>
      </c>
      <c r="Y8" s="6">
        <v>30</v>
      </c>
      <c r="Z8" s="9">
        <v>30</v>
      </c>
      <c r="AA8" s="9">
        <v>30</v>
      </c>
    </row>
    <row r="9" spans="1:27" s="3" customFormat="1" x14ac:dyDescent="0.25">
      <c r="A9" s="5" t="s">
        <v>8</v>
      </c>
      <c r="E9" s="26"/>
      <c r="H9" s="9">
        <v>30</v>
      </c>
      <c r="I9" s="9">
        <v>30</v>
      </c>
      <c r="J9" s="9">
        <v>30</v>
      </c>
      <c r="K9" s="9">
        <v>30</v>
      </c>
      <c r="L9" s="9">
        <v>30</v>
      </c>
      <c r="M9" s="9">
        <v>30</v>
      </c>
      <c r="N9" s="9">
        <v>30</v>
      </c>
      <c r="O9" s="9">
        <v>30</v>
      </c>
      <c r="P9" s="9">
        <v>30</v>
      </c>
      <c r="Q9" s="9">
        <v>30</v>
      </c>
      <c r="R9" s="9">
        <v>30</v>
      </c>
      <c r="S9" s="9">
        <v>30</v>
      </c>
      <c r="T9" s="9">
        <v>30</v>
      </c>
      <c r="U9" s="9">
        <v>30</v>
      </c>
      <c r="V9" s="17">
        <v>30</v>
      </c>
      <c r="W9" s="17">
        <v>30</v>
      </c>
      <c r="X9" s="17">
        <v>30</v>
      </c>
      <c r="Y9" s="17">
        <v>30</v>
      </c>
      <c r="Z9" s="17">
        <v>30</v>
      </c>
      <c r="AA9" s="80">
        <v>30</v>
      </c>
    </row>
    <row r="10" spans="1:27" s="3" customFormat="1" x14ac:dyDescent="0.25">
      <c r="A10" s="4" t="s">
        <v>9</v>
      </c>
      <c r="B10" s="7">
        <v>12</v>
      </c>
      <c r="C10" s="9">
        <v>12</v>
      </c>
      <c r="D10" s="9">
        <v>12</v>
      </c>
      <c r="E10" s="9">
        <v>12</v>
      </c>
      <c r="F10" s="7">
        <v>15</v>
      </c>
      <c r="G10" s="9">
        <v>15</v>
      </c>
      <c r="H10" s="9">
        <v>15</v>
      </c>
      <c r="I10" s="9">
        <v>15</v>
      </c>
      <c r="J10" s="9">
        <v>15</v>
      </c>
      <c r="K10" s="3">
        <v>17</v>
      </c>
      <c r="L10" s="9">
        <v>17</v>
      </c>
      <c r="M10" s="9">
        <v>17</v>
      </c>
      <c r="N10" s="3">
        <v>25</v>
      </c>
      <c r="O10" s="3">
        <v>30</v>
      </c>
      <c r="P10" s="9">
        <v>30</v>
      </c>
      <c r="Q10" s="9">
        <v>30</v>
      </c>
      <c r="R10" s="9">
        <v>30</v>
      </c>
      <c r="S10" s="9">
        <v>30</v>
      </c>
      <c r="T10" s="9">
        <v>30</v>
      </c>
      <c r="U10" s="7">
        <v>30</v>
      </c>
      <c r="V10" s="9">
        <v>30</v>
      </c>
      <c r="W10" s="9">
        <v>30</v>
      </c>
      <c r="X10" s="9">
        <v>30</v>
      </c>
      <c r="Y10" s="6">
        <v>25</v>
      </c>
      <c r="Z10" s="9">
        <v>25</v>
      </c>
      <c r="AA10" s="9">
        <v>25</v>
      </c>
    </row>
    <row r="11" spans="1:27" s="3" customFormat="1" x14ac:dyDescent="0.25">
      <c r="A11" s="4" t="s">
        <v>10</v>
      </c>
      <c r="B11" s="7">
        <v>25</v>
      </c>
      <c r="C11" s="9">
        <v>25</v>
      </c>
      <c r="D11" s="9">
        <v>25</v>
      </c>
      <c r="E11" s="9">
        <v>25</v>
      </c>
      <c r="F11" s="9">
        <v>25</v>
      </c>
      <c r="G11" s="9">
        <v>25</v>
      </c>
      <c r="H11" s="9">
        <v>25</v>
      </c>
      <c r="I11" s="9">
        <v>25</v>
      </c>
      <c r="J11" s="9">
        <v>25</v>
      </c>
      <c r="K11" s="9">
        <v>25</v>
      </c>
      <c r="L11" s="9">
        <v>25</v>
      </c>
      <c r="M11" s="9">
        <v>25</v>
      </c>
      <c r="N11" s="6">
        <v>20</v>
      </c>
      <c r="O11" s="3">
        <v>20</v>
      </c>
      <c r="P11" s="9">
        <v>20</v>
      </c>
      <c r="Q11" s="9">
        <v>20</v>
      </c>
      <c r="R11" s="9">
        <v>20</v>
      </c>
      <c r="S11" s="9">
        <v>20</v>
      </c>
      <c r="T11" s="6">
        <v>20</v>
      </c>
      <c r="U11" s="7">
        <v>25</v>
      </c>
      <c r="V11" s="9">
        <v>25</v>
      </c>
      <c r="W11" s="9">
        <v>25</v>
      </c>
      <c r="X11" s="9">
        <v>25</v>
      </c>
      <c r="Y11" s="80">
        <v>20</v>
      </c>
      <c r="Z11" s="9">
        <v>20</v>
      </c>
      <c r="AA11" s="141">
        <v>25</v>
      </c>
    </row>
    <row r="12" spans="1:27" s="3" customFormat="1" x14ac:dyDescent="0.25">
      <c r="A12" s="4" t="s">
        <v>11</v>
      </c>
      <c r="B12" s="9">
        <v>25</v>
      </c>
      <c r="C12" s="9">
        <v>25</v>
      </c>
      <c r="D12" s="9">
        <v>25</v>
      </c>
      <c r="E12" s="9">
        <v>25</v>
      </c>
      <c r="F12" s="9">
        <v>25</v>
      </c>
      <c r="G12" s="9">
        <v>25</v>
      </c>
      <c r="H12" s="9">
        <v>25</v>
      </c>
      <c r="I12" s="9">
        <v>25</v>
      </c>
      <c r="J12" s="9">
        <v>25</v>
      </c>
      <c r="K12" s="3">
        <v>25</v>
      </c>
      <c r="L12" s="9">
        <v>25</v>
      </c>
      <c r="M12" s="9">
        <v>25</v>
      </c>
      <c r="N12" s="3">
        <v>30</v>
      </c>
      <c r="O12" s="3">
        <v>30</v>
      </c>
      <c r="P12" s="9">
        <v>30</v>
      </c>
      <c r="Q12" s="9">
        <v>30</v>
      </c>
      <c r="R12" s="9">
        <v>30</v>
      </c>
      <c r="S12" s="9">
        <v>30</v>
      </c>
      <c r="T12" s="9">
        <v>30</v>
      </c>
      <c r="U12" s="9">
        <v>30</v>
      </c>
      <c r="V12" s="9">
        <v>30</v>
      </c>
      <c r="W12" s="9">
        <v>30</v>
      </c>
      <c r="X12" s="9">
        <v>30</v>
      </c>
      <c r="Y12" s="80">
        <v>25</v>
      </c>
      <c r="Z12" s="9">
        <v>25</v>
      </c>
      <c r="AA12" s="9">
        <v>25</v>
      </c>
    </row>
    <row r="13" spans="1:27" s="3" customFormat="1" x14ac:dyDescent="0.25">
      <c r="A13" s="4" t="s">
        <v>12</v>
      </c>
      <c r="B13" s="9">
        <v>20</v>
      </c>
      <c r="C13" s="9">
        <v>20</v>
      </c>
      <c r="D13" s="9">
        <v>20</v>
      </c>
      <c r="E13" s="9">
        <v>20</v>
      </c>
      <c r="F13" s="9">
        <v>20</v>
      </c>
      <c r="G13" s="9">
        <v>20</v>
      </c>
      <c r="H13" s="9">
        <v>20</v>
      </c>
      <c r="I13" s="9">
        <v>20</v>
      </c>
      <c r="J13" s="9">
        <v>20</v>
      </c>
      <c r="K13" s="9">
        <v>20</v>
      </c>
      <c r="L13" s="9">
        <v>20</v>
      </c>
      <c r="M13" s="9">
        <v>20</v>
      </c>
      <c r="N13" s="3">
        <v>20</v>
      </c>
      <c r="O13" s="3">
        <v>20</v>
      </c>
      <c r="P13" s="9">
        <v>20</v>
      </c>
      <c r="Q13" s="9">
        <v>20</v>
      </c>
      <c r="R13" s="9">
        <v>20</v>
      </c>
      <c r="S13" s="9">
        <v>20</v>
      </c>
      <c r="T13" s="9">
        <v>20</v>
      </c>
      <c r="U13" s="9">
        <v>20</v>
      </c>
      <c r="V13" s="9">
        <v>20</v>
      </c>
      <c r="W13" s="9">
        <v>20</v>
      </c>
      <c r="X13" s="9">
        <v>20</v>
      </c>
      <c r="Y13" s="9">
        <v>20</v>
      </c>
      <c r="Z13" s="9">
        <v>20</v>
      </c>
      <c r="AA13" s="9">
        <v>20</v>
      </c>
    </row>
    <row r="14" spans="1:27" s="3" customFormat="1" x14ac:dyDescent="0.25">
      <c r="A14" s="5" t="s">
        <v>13</v>
      </c>
      <c r="B14" s="7">
        <v>35</v>
      </c>
      <c r="C14" s="7">
        <v>35</v>
      </c>
      <c r="D14" s="7">
        <v>35</v>
      </c>
      <c r="E14" s="25">
        <v>35</v>
      </c>
      <c r="F14" s="9">
        <v>35</v>
      </c>
      <c r="G14" s="9">
        <v>35</v>
      </c>
      <c r="H14" s="9">
        <v>35</v>
      </c>
      <c r="I14" s="9">
        <v>35</v>
      </c>
      <c r="J14" s="9">
        <v>35</v>
      </c>
      <c r="K14" s="9">
        <v>35</v>
      </c>
      <c r="L14" s="9">
        <v>35</v>
      </c>
      <c r="M14" s="9">
        <v>35</v>
      </c>
      <c r="N14" s="9">
        <v>35</v>
      </c>
      <c r="O14" s="9">
        <v>35</v>
      </c>
      <c r="P14" s="9">
        <v>35</v>
      </c>
      <c r="Q14" s="9">
        <v>35</v>
      </c>
      <c r="R14" s="9">
        <v>35</v>
      </c>
      <c r="S14" s="9">
        <v>35</v>
      </c>
      <c r="T14" s="9">
        <v>35</v>
      </c>
      <c r="U14" s="7">
        <v>30</v>
      </c>
      <c r="V14" s="9">
        <v>30</v>
      </c>
      <c r="W14" s="9">
        <v>30</v>
      </c>
      <c r="X14" s="9">
        <v>30</v>
      </c>
      <c r="Y14" s="9">
        <v>30</v>
      </c>
      <c r="Z14" s="9">
        <v>30</v>
      </c>
      <c r="AA14" s="9">
        <v>30</v>
      </c>
    </row>
    <row r="15" spans="1:27" s="3" customFormat="1" x14ac:dyDescent="0.25">
      <c r="A15" s="4" t="s">
        <v>14</v>
      </c>
      <c r="B15" s="9">
        <v>20</v>
      </c>
      <c r="C15" s="9">
        <v>20</v>
      </c>
      <c r="D15" s="9">
        <v>20</v>
      </c>
      <c r="E15" s="9">
        <v>20</v>
      </c>
      <c r="F15" s="9">
        <v>20</v>
      </c>
      <c r="G15" s="9">
        <v>20</v>
      </c>
      <c r="H15" s="9">
        <v>20</v>
      </c>
      <c r="I15" s="9">
        <v>20</v>
      </c>
      <c r="J15" s="9">
        <v>20</v>
      </c>
      <c r="K15" s="3">
        <v>20</v>
      </c>
      <c r="L15" s="9">
        <v>20</v>
      </c>
      <c r="M15" s="9">
        <v>20</v>
      </c>
      <c r="N15" s="3">
        <v>35</v>
      </c>
      <c r="O15" s="3">
        <v>35</v>
      </c>
      <c r="P15" s="9">
        <v>35</v>
      </c>
      <c r="Q15" s="9">
        <v>35</v>
      </c>
      <c r="R15" s="9">
        <v>35</v>
      </c>
      <c r="S15" s="9">
        <v>35</v>
      </c>
      <c r="T15" s="9">
        <v>35</v>
      </c>
      <c r="U15" s="7">
        <v>30</v>
      </c>
      <c r="V15" s="9">
        <v>30</v>
      </c>
      <c r="W15" s="9">
        <v>30</v>
      </c>
      <c r="X15" s="9">
        <v>30</v>
      </c>
      <c r="Y15" s="80">
        <v>30</v>
      </c>
      <c r="Z15" s="9">
        <v>30</v>
      </c>
      <c r="AA15" s="9">
        <v>30</v>
      </c>
    </row>
    <row r="16" spans="1:27" s="3" customFormat="1" x14ac:dyDescent="0.25">
      <c r="A16" s="4" t="s">
        <v>15</v>
      </c>
      <c r="B16" s="9">
        <v>15</v>
      </c>
      <c r="C16" s="9">
        <v>15</v>
      </c>
      <c r="D16" s="9">
        <v>15</v>
      </c>
      <c r="E16" s="9">
        <v>15</v>
      </c>
      <c r="F16" s="9">
        <v>15</v>
      </c>
      <c r="G16" s="9">
        <v>15</v>
      </c>
      <c r="H16" s="9">
        <v>15</v>
      </c>
      <c r="I16" s="9">
        <v>15</v>
      </c>
      <c r="J16" s="9">
        <v>15</v>
      </c>
      <c r="K16" s="3">
        <v>15</v>
      </c>
      <c r="L16" s="9">
        <v>15</v>
      </c>
      <c r="M16" s="9">
        <v>15</v>
      </c>
      <c r="N16" s="3">
        <v>20</v>
      </c>
      <c r="O16" s="3">
        <v>20</v>
      </c>
      <c r="P16" s="9">
        <v>20</v>
      </c>
      <c r="Q16" s="9">
        <v>20</v>
      </c>
      <c r="R16" s="9">
        <v>20</v>
      </c>
      <c r="S16" s="9">
        <v>20</v>
      </c>
      <c r="T16" s="9">
        <v>20</v>
      </c>
      <c r="U16" s="9">
        <v>20</v>
      </c>
      <c r="V16" s="9">
        <v>20</v>
      </c>
      <c r="W16" s="9">
        <v>20</v>
      </c>
      <c r="X16" s="9">
        <v>20</v>
      </c>
      <c r="Y16" s="80">
        <v>25</v>
      </c>
      <c r="Z16" s="9">
        <v>25</v>
      </c>
      <c r="AA16" s="9">
        <v>25</v>
      </c>
    </row>
    <row r="17" spans="1:27" s="3" customFormat="1" x14ac:dyDescent="0.25">
      <c r="A17" s="5" t="s">
        <v>16</v>
      </c>
      <c r="E17" s="26"/>
      <c r="H17" s="9">
        <v>20</v>
      </c>
      <c r="I17" s="9">
        <v>20</v>
      </c>
      <c r="J17" s="9">
        <v>20</v>
      </c>
      <c r="K17" s="9">
        <v>20</v>
      </c>
      <c r="L17" s="9">
        <v>20</v>
      </c>
      <c r="M17" s="9">
        <v>20</v>
      </c>
      <c r="N17" s="9">
        <v>20</v>
      </c>
      <c r="O17" s="3">
        <v>20</v>
      </c>
      <c r="P17" s="9">
        <v>20</v>
      </c>
      <c r="Q17" s="9">
        <v>20</v>
      </c>
      <c r="R17" s="9">
        <v>20</v>
      </c>
      <c r="S17" s="9">
        <v>20</v>
      </c>
      <c r="T17" s="9">
        <v>20</v>
      </c>
      <c r="U17" s="9">
        <v>20</v>
      </c>
      <c r="V17" s="9">
        <v>20</v>
      </c>
      <c r="W17" s="9">
        <v>20</v>
      </c>
      <c r="X17" s="9">
        <v>20</v>
      </c>
      <c r="Y17" s="80">
        <v>21</v>
      </c>
      <c r="Z17" s="9">
        <v>21</v>
      </c>
      <c r="AA17" s="9">
        <v>21</v>
      </c>
    </row>
    <row r="18" spans="1:27" s="3" customFormat="1" ht="15.75" customHeight="1" x14ac:dyDescent="0.25">
      <c r="A18" s="5" t="s">
        <v>17</v>
      </c>
      <c r="E18" s="26"/>
      <c r="H18" s="9">
        <v>25</v>
      </c>
      <c r="I18" s="9">
        <v>25</v>
      </c>
      <c r="J18" s="9">
        <v>25</v>
      </c>
      <c r="K18" s="9">
        <v>25</v>
      </c>
      <c r="L18" s="9">
        <v>25</v>
      </c>
      <c r="M18" s="9">
        <v>25</v>
      </c>
      <c r="N18" s="9">
        <v>25</v>
      </c>
      <c r="O18" s="3">
        <v>25</v>
      </c>
      <c r="P18" s="9">
        <v>25</v>
      </c>
      <c r="Q18" s="9">
        <v>25</v>
      </c>
      <c r="R18" s="17">
        <v>40</v>
      </c>
      <c r="S18" s="17">
        <v>40</v>
      </c>
      <c r="T18" s="17">
        <v>40</v>
      </c>
      <c r="U18" s="17">
        <v>40</v>
      </c>
      <c r="V18" s="17">
        <v>30</v>
      </c>
      <c r="W18" s="17">
        <v>30</v>
      </c>
      <c r="X18" s="17">
        <v>30</v>
      </c>
      <c r="Y18" s="17">
        <v>30</v>
      </c>
      <c r="Z18" s="17">
        <v>30</v>
      </c>
      <c r="AA18" s="9">
        <v>30</v>
      </c>
    </row>
    <row r="19" spans="1:27" s="3" customFormat="1" x14ac:dyDescent="0.25">
      <c r="A19" s="4" t="s">
        <v>18</v>
      </c>
      <c r="B19" s="9">
        <v>25</v>
      </c>
      <c r="C19" s="9">
        <v>25</v>
      </c>
      <c r="D19" s="9">
        <v>25</v>
      </c>
      <c r="E19" s="9">
        <v>25</v>
      </c>
      <c r="F19" s="9">
        <v>25</v>
      </c>
      <c r="G19" s="9">
        <v>25</v>
      </c>
      <c r="H19" s="9">
        <v>25</v>
      </c>
      <c r="I19" s="9">
        <v>25</v>
      </c>
      <c r="J19" s="9">
        <v>25</v>
      </c>
      <c r="K19" s="9">
        <v>25</v>
      </c>
      <c r="L19" s="9">
        <v>25</v>
      </c>
      <c r="M19" s="9">
        <v>25</v>
      </c>
      <c r="N19" s="3">
        <v>25</v>
      </c>
      <c r="O19" s="3">
        <v>25</v>
      </c>
      <c r="P19" s="9">
        <v>25</v>
      </c>
      <c r="Q19" s="9">
        <v>25</v>
      </c>
      <c r="R19" s="9">
        <v>25</v>
      </c>
      <c r="S19" s="9">
        <v>25</v>
      </c>
      <c r="T19" s="9">
        <v>25</v>
      </c>
      <c r="U19" s="9">
        <v>25</v>
      </c>
      <c r="V19" s="9">
        <v>25</v>
      </c>
      <c r="W19" s="9">
        <v>25</v>
      </c>
      <c r="X19" s="9">
        <v>25</v>
      </c>
      <c r="Y19" s="80">
        <v>30</v>
      </c>
      <c r="Z19" s="80">
        <v>35</v>
      </c>
      <c r="AA19" s="80">
        <v>35</v>
      </c>
    </row>
    <row r="20" spans="1:27" s="3" customFormat="1" x14ac:dyDescent="0.25">
      <c r="A20" s="5" t="s">
        <v>19</v>
      </c>
      <c r="E20" s="26"/>
      <c r="H20" s="9">
        <v>30</v>
      </c>
      <c r="I20" s="9">
        <v>30</v>
      </c>
      <c r="J20" s="9">
        <v>30</v>
      </c>
      <c r="K20" s="9">
        <v>30</v>
      </c>
      <c r="L20" s="9">
        <v>30</v>
      </c>
      <c r="M20" s="9">
        <v>30</v>
      </c>
      <c r="N20" s="6">
        <v>30</v>
      </c>
      <c r="O20" s="3">
        <v>30</v>
      </c>
      <c r="P20" s="9">
        <v>30</v>
      </c>
      <c r="Q20" s="9">
        <v>30</v>
      </c>
      <c r="R20" s="9">
        <v>30</v>
      </c>
      <c r="S20" s="9">
        <v>30</v>
      </c>
      <c r="T20" s="9">
        <v>30</v>
      </c>
      <c r="U20" s="9">
        <v>30</v>
      </c>
      <c r="V20" s="9">
        <v>30</v>
      </c>
      <c r="W20" s="9">
        <v>30</v>
      </c>
      <c r="X20" s="9">
        <v>30</v>
      </c>
      <c r="Y20" s="9">
        <v>30</v>
      </c>
      <c r="Z20" s="80">
        <v>40</v>
      </c>
      <c r="AA20" s="80">
        <v>40</v>
      </c>
    </row>
    <row r="21" spans="1:27" s="3" customFormat="1" x14ac:dyDescent="0.25">
      <c r="A21" s="4" t="s">
        <v>20</v>
      </c>
      <c r="B21" s="9">
        <v>30</v>
      </c>
      <c r="C21" s="9">
        <v>30</v>
      </c>
      <c r="D21" s="9">
        <v>30</v>
      </c>
      <c r="E21" s="9">
        <v>30</v>
      </c>
      <c r="F21" s="9">
        <v>30</v>
      </c>
      <c r="G21" s="9">
        <v>30</v>
      </c>
      <c r="H21" s="9">
        <v>30</v>
      </c>
      <c r="I21" s="9">
        <v>30</v>
      </c>
      <c r="J21" s="9">
        <v>30</v>
      </c>
      <c r="K21" s="3">
        <v>30</v>
      </c>
      <c r="L21" s="9">
        <v>30</v>
      </c>
      <c r="M21" s="9">
        <v>30</v>
      </c>
      <c r="N21" s="3">
        <v>30</v>
      </c>
      <c r="O21" s="3">
        <v>30</v>
      </c>
      <c r="P21" s="9">
        <v>30</v>
      </c>
      <c r="Q21" s="9">
        <v>30</v>
      </c>
      <c r="R21" s="9">
        <v>30</v>
      </c>
      <c r="S21" s="9">
        <v>30</v>
      </c>
      <c r="T21" s="9">
        <v>30</v>
      </c>
      <c r="U21" s="7">
        <v>30</v>
      </c>
      <c r="V21" s="9">
        <v>30</v>
      </c>
      <c r="W21" s="9">
        <v>30</v>
      </c>
      <c r="X21" s="9">
        <v>30</v>
      </c>
      <c r="Y21" s="80">
        <v>30</v>
      </c>
      <c r="Z21" s="9">
        <v>30</v>
      </c>
      <c r="AA21" s="9">
        <v>30</v>
      </c>
    </row>
    <row r="22" spans="1:27" s="3" customFormat="1" x14ac:dyDescent="0.25">
      <c r="A22" s="5" t="s">
        <v>21</v>
      </c>
      <c r="E22" s="26"/>
      <c r="H22" s="9">
        <v>30</v>
      </c>
      <c r="I22" s="9">
        <v>30</v>
      </c>
      <c r="J22" s="9">
        <v>30</v>
      </c>
      <c r="K22" s="9">
        <v>30</v>
      </c>
      <c r="L22" s="9">
        <v>30</v>
      </c>
      <c r="M22" s="9">
        <v>30</v>
      </c>
      <c r="N22" s="3">
        <v>30</v>
      </c>
      <c r="O22" s="3">
        <v>30</v>
      </c>
      <c r="P22" s="9">
        <v>30</v>
      </c>
      <c r="Q22" s="9">
        <v>30</v>
      </c>
      <c r="R22" s="9">
        <v>30</v>
      </c>
      <c r="S22" s="9">
        <v>30</v>
      </c>
      <c r="T22" s="17">
        <v>35</v>
      </c>
      <c r="U22" s="17">
        <v>35</v>
      </c>
      <c r="V22" s="17">
        <v>35</v>
      </c>
      <c r="W22" s="17">
        <v>35</v>
      </c>
      <c r="X22" s="17">
        <v>35</v>
      </c>
      <c r="Y22" s="17">
        <v>35</v>
      </c>
      <c r="Z22" s="17">
        <v>35</v>
      </c>
      <c r="AA22" s="9">
        <v>35</v>
      </c>
    </row>
    <row r="23" spans="1:27" s="3" customFormat="1" x14ac:dyDescent="0.25">
      <c r="A23" s="4" t="s">
        <v>22</v>
      </c>
      <c r="B23" s="9">
        <v>30</v>
      </c>
      <c r="C23" s="9">
        <v>30</v>
      </c>
      <c r="D23" s="9">
        <v>30</v>
      </c>
      <c r="E23" s="9">
        <v>30</v>
      </c>
      <c r="F23" s="9">
        <v>30</v>
      </c>
      <c r="G23" s="7">
        <v>30</v>
      </c>
      <c r="H23" s="7">
        <v>30</v>
      </c>
      <c r="I23" s="7">
        <v>30</v>
      </c>
      <c r="J23" s="7">
        <v>30</v>
      </c>
      <c r="K23" s="7">
        <v>30</v>
      </c>
      <c r="L23" s="7">
        <v>30</v>
      </c>
      <c r="M23" s="7">
        <v>30</v>
      </c>
      <c r="N23" s="3">
        <v>30</v>
      </c>
      <c r="O23" s="3">
        <v>30</v>
      </c>
      <c r="P23" s="7">
        <v>40</v>
      </c>
      <c r="Q23" s="7">
        <v>40</v>
      </c>
      <c r="R23" s="7">
        <v>40</v>
      </c>
      <c r="S23" s="7">
        <v>40</v>
      </c>
      <c r="T23" s="7">
        <v>40</v>
      </c>
      <c r="U23" s="7">
        <v>40</v>
      </c>
      <c r="V23" s="7">
        <v>40</v>
      </c>
      <c r="W23" s="7">
        <v>40</v>
      </c>
      <c r="X23" s="7">
        <v>40</v>
      </c>
      <c r="Y23" s="17">
        <v>40</v>
      </c>
      <c r="Z23" s="17">
        <v>40</v>
      </c>
      <c r="AA23" s="9">
        <v>40</v>
      </c>
    </row>
    <row r="24" spans="1:27" s="3" customFormat="1" x14ac:dyDescent="0.25">
      <c r="A24" s="5" t="s">
        <v>23</v>
      </c>
      <c r="E24" s="26"/>
      <c r="H24" s="9">
        <v>30</v>
      </c>
      <c r="I24" s="9">
        <v>30</v>
      </c>
      <c r="J24" s="9">
        <v>30</v>
      </c>
      <c r="K24" s="9">
        <v>30</v>
      </c>
      <c r="L24" s="9">
        <v>30</v>
      </c>
      <c r="M24" s="9">
        <v>30</v>
      </c>
      <c r="N24" s="9">
        <v>30</v>
      </c>
      <c r="O24" s="3">
        <v>30</v>
      </c>
      <c r="P24" s="9">
        <v>30</v>
      </c>
      <c r="Q24" s="9">
        <v>30</v>
      </c>
      <c r="R24" s="9">
        <v>30</v>
      </c>
      <c r="S24" s="9">
        <v>30</v>
      </c>
      <c r="T24" s="9">
        <v>30</v>
      </c>
      <c r="U24" s="9">
        <v>30</v>
      </c>
      <c r="V24" s="9">
        <v>30</v>
      </c>
      <c r="W24" s="9">
        <v>30</v>
      </c>
      <c r="X24" s="9">
        <v>30</v>
      </c>
      <c r="Y24" s="6">
        <v>30</v>
      </c>
      <c r="Z24" s="80">
        <v>35</v>
      </c>
      <c r="AA24" s="80">
        <v>35</v>
      </c>
    </row>
    <row r="25" spans="1:27" s="3" customFormat="1" x14ac:dyDescent="0.25">
      <c r="A25" s="5" t="s">
        <v>24</v>
      </c>
      <c r="E25" s="26"/>
      <c r="H25" s="9">
        <v>15</v>
      </c>
      <c r="I25" s="9">
        <v>15</v>
      </c>
      <c r="J25" s="9">
        <v>15</v>
      </c>
      <c r="K25" s="9">
        <v>15</v>
      </c>
      <c r="L25" s="9">
        <v>15</v>
      </c>
      <c r="M25" s="9">
        <v>15</v>
      </c>
      <c r="N25" s="9">
        <v>15</v>
      </c>
      <c r="O25" s="3">
        <v>15</v>
      </c>
      <c r="P25" s="9">
        <v>15</v>
      </c>
      <c r="Q25" s="9">
        <v>15</v>
      </c>
      <c r="R25" s="9">
        <v>15</v>
      </c>
      <c r="S25" s="9">
        <v>15</v>
      </c>
      <c r="T25" s="9">
        <v>15</v>
      </c>
      <c r="U25" s="9">
        <v>15</v>
      </c>
      <c r="V25" s="17">
        <v>30</v>
      </c>
      <c r="W25" s="17">
        <v>30</v>
      </c>
      <c r="X25" s="17">
        <v>30</v>
      </c>
      <c r="Y25" s="17">
        <v>30</v>
      </c>
      <c r="Z25" s="17">
        <v>30</v>
      </c>
      <c r="AA25" s="9">
        <v>30</v>
      </c>
    </row>
    <row r="26" spans="1:27" s="3" customFormat="1" x14ac:dyDescent="0.25">
      <c r="A26" s="5" t="s">
        <v>25</v>
      </c>
      <c r="E26" s="26"/>
      <c r="F26" s="7">
        <v>20</v>
      </c>
      <c r="G26" s="7">
        <v>20</v>
      </c>
      <c r="H26" s="7">
        <v>20</v>
      </c>
      <c r="I26" s="7">
        <v>20</v>
      </c>
      <c r="J26" s="7">
        <v>20</v>
      </c>
      <c r="K26" s="9">
        <v>20</v>
      </c>
      <c r="L26" s="9">
        <v>20</v>
      </c>
      <c r="M26" s="9">
        <v>20</v>
      </c>
      <c r="N26" s="3">
        <v>25</v>
      </c>
      <c r="O26" s="7">
        <v>30</v>
      </c>
      <c r="P26" s="9">
        <v>30</v>
      </c>
      <c r="Q26" s="9">
        <v>30</v>
      </c>
      <c r="R26" s="9">
        <v>30</v>
      </c>
      <c r="S26" s="9">
        <v>30</v>
      </c>
      <c r="T26" s="9">
        <v>30</v>
      </c>
      <c r="U26" s="7">
        <v>30</v>
      </c>
      <c r="V26" s="9">
        <v>30</v>
      </c>
      <c r="W26" s="9">
        <v>30</v>
      </c>
      <c r="X26" s="9">
        <v>30</v>
      </c>
      <c r="Y26" s="9">
        <v>30</v>
      </c>
      <c r="Z26" s="9">
        <v>30</v>
      </c>
      <c r="AA26" s="80">
        <v>30</v>
      </c>
    </row>
    <row r="27" spans="1:27" s="3" customFormat="1" x14ac:dyDescent="0.25">
      <c r="A27" s="4" t="s">
        <v>26</v>
      </c>
      <c r="B27" s="9">
        <v>20</v>
      </c>
      <c r="C27" s="9">
        <v>20</v>
      </c>
      <c r="D27" s="9">
        <v>20</v>
      </c>
      <c r="E27" s="9">
        <v>20</v>
      </c>
      <c r="F27" s="9">
        <v>20</v>
      </c>
      <c r="G27" s="9">
        <v>20</v>
      </c>
      <c r="H27" s="9">
        <v>20</v>
      </c>
      <c r="I27" s="9">
        <v>20</v>
      </c>
      <c r="J27" s="9">
        <v>20</v>
      </c>
      <c r="K27" s="3">
        <v>20</v>
      </c>
      <c r="L27" s="9">
        <v>20</v>
      </c>
      <c r="M27" s="9">
        <v>20</v>
      </c>
      <c r="N27" s="9">
        <v>20</v>
      </c>
      <c r="O27" s="3">
        <v>24</v>
      </c>
      <c r="P27" s="9">
        <v>24</v>
      </c>
      <c r="Q27" s="9">
        <v>24</v>
      </c>
      <c r="R27" s="9">
        <v>24</v>
      </c>
      <c r="S27" s="9">
        <v>24</v>
      </c>
      <c r="T27" s="6">
        <v>23</v>
      </c>
      <c r="U27" s="9">
        <v>23</v>
      </c>
      <c r="V27" s="6">
        <v>23</v>
      </c>
      <c r="W27" s="9">
        <v>23</v>
      </c>
      <c r="X27" s="9">
        <v>23</v>
      </c>
      <c r="Y27" s="80">
        <v>24</v>
      </c>
      <c r="Z27" s="9">
        <v>24</v>
      </c>
      <c r="AA27" s="9">
        <v>24</v>
      </c>
    </row>
    <row r="28" spans="1:27" s="3" customFormat="1" x14ac:dyDescent="0.25">
      <c r="A28" s="4" t="s">
        <v>27</v>
      </c>
      <c r="B28" s="7">
        <v>60</v>
      </c>
      <c r="C28" s="9">
        <v>60</v>
      </c>
      <c r="D28" s="9">
        <v>60</v>
      </c>
      <c r="E28" s="9">
        <v>60</v>
      </c>
      <c r="F28" s="9">
        <v>60</v>
      </c>
      <c r="G28" s="9">
        <v>60</v>
      </c>
      <c r="H28" s="9">
        <v>60</v>
      </c>
      <c r="I28" s="9">
        <v>60</v>
      </c>
      <c r="J28" s="9">
        <v>60</v>
      </c>
      <c r="K28" s="9">
        <v>60</v>
      </c>
      <c r="L28" s="9">
        <v>60</v>
      </c>
      <c r="M28" s="9">
        <v>60</v>
      </c>
      <c r="N28" s="9">
        <v>60</v>
      </c>
      <c r="O28" s="3">
        <v>60</v>
      </c>
      <c r="P28" s="9">
        <v>60</v>
      </c>
      <c r="Q28" s="9">
        <v>60</v>
      </c>
      <c r="R28" s="9">
        <v>60</v>
      </c>
      <c r="S28" s="9">
        <v>60</v>
      </c>
      <c r="T28" s="9">
        <v>60</v>
      </c>
      <c r="U28" s="7">
        <v>60</v>
      </c>
      <c r="V28" s="9">
        <v>60</v>
      </c>
      <c r="W28" s="9">
        <v>60</v>
      </c>
      <c r="X28" s="9">
        <v>60</v>
      </c>
      <c r="Y28" s="9">
        <v>60</v>
      </c>
      <c r="Z28" s="9">
        <v>60</v>
      </c>
      <c r="AA28" s="9">
        <v>60</v>
      </c>
    </row>
    <row r="29" spans="1:27" s="3" customFormat="1" x14ac:dyDescent="0.25">
      <c r="A29" s="4"/>
    </row>
    <row r="30" spans="1:27" x14ac:dyDescent="0.25">
      <c r="A30" s="8" t="s">
        <v>48</v>
      </c>
      <c r="B30" s="8"/>
    </row>
    <row r="31" spans="1:27" ht="67.5" customHeight="1" x14ac:dyDescent="0.25">
      <c r="A31" s="97" t="s">
        <v>75</v>
      </c>
      <c r="B31" s="97"/>
      <c r="C31" s="97"/>
      <c r="D31"/>
      <c r="E31"/>
      <c r="F31"/>
      <c r="G31"/>
      <c r="H31"/>
      <c r="I31"/>
      <c r="J31"/>
      <c r="K31"/>
      <c r="L31"/>
      <c r="M31"/>
      <c r="N31"/>
      <c r="O31"/>
      <c r="P31"/>
      <c r="Q31"/>
      <c r="R31"/>
      <c r="S31"/>
      <c r="T31"/>
      <c r="U31"/>
      <c r="V31"/>
      <c r="W31"/>
      <c r="X31"/>
    </row>
    <row r="32" spans="1:27" ht="63.75" x14ac:dyDescent="0.25">
      <c r="A32" s="98" t="s">
        <v>73</v>
      </c>
      <c r="B32" s="98"/>
      <c r="C32" s="98"/>
      <c r="D32"/>
      <c r="E32"/>
      <c r="F32"/>
      <c r="G32"/>
      <c r="H32"/>
      <c r="I32"/>
      <c r="J32"/>
      <c r="K32"/>
      <c r="L32"/>
      <c r="M32"/>
      <c r="N32"/>
      <c r="O32"/>
      <c r="P32"/>
      <c r="Q32"/>
      <c r="R32"/>
      <c r="S32"/>
      <c r="T32"/>
      <c r="U32"/>
      <c r="V32"/>
      <c r="W32"/>
      <c r="X32"/>
    </row>
    <row r="33" spans="1:24" ht="55.5" customHeight="1" x14ac:dyDescent="0.25">
      <c r="A33" s="100" t="s">
        <v>74</v>
      </c>
      <c r="B33" s="100"/>
      <c r="C33" s="100"/>
      <c r="D33"/>
      <c r="E33"/>
      <c r="F33"/>
      <c r="G33"/>
      <c r="H33"/>
      <c r="I33"/>
      <c r="J33"/>
      <c r="K33"/>
      <c r="L33"/>
      <c r="M33"/>
      <c r="N33"/>
      <c r="O33"/>
      <c r="P33"/>
      <c r="Q33"/>
      <c r="R33"/>
      <c r="S33"/>
      <c r="T33"/>
      <c r="U33"/>
      <c r="V33"/>
      <c r="W33"/>
      <c r="X33"/>
    </row>
    <row r="34" spans="1:24" ht="76.5" x14ac:dyDescent="0.25">
      <c r="A34" s="104" t="s">
        <v>181</v>
      </c>
      <c r="B34" s="107"/>
      <c r="C34" s="107"/>
      <c r="D34"/>
      <c r="E34"/>
      <c r="F34"/>
      <c r="G34"/>
      <c r="H34"/>
      <c r="I34"/>
      <c r="J34"/>
      <c r="K34"/>
      <c r="L34"/>
      <c r="M34"/>
      <c r="N34"/>
      <c r="O34"/>
      <c r="P34"/>
      <c r="Q34"/>
      <c r="R34"/>
      <c r="S34"/>
      <c r="T34"/>
      <c r="U34"/>
      <c r="V34"/>
      <c r="W34"/>
      <c r="X34"/>
    </row>
    <row r="35" spans="1:24" ht="39" x14ac:dyDescent="0.25">
      <c r="A35" s="139" t="s">
        <v>180</v>
      </c>
      <c r="B35" s="92"/>
      <c r="C35" s="92"/>
      <c r="D35"/>
      <c r="E35"/>
      <c r="F35"/>
      <c r="G35"/>
      <c r="H35"/>
      <c r="I35"/>
      <c r="J35"/>
      <c r="K35"/>
      <c r="L35"/>
      <c r="M35"/>
      <c r="O35"/>
      <c r="P35"/>
      <c r="Q35"/>
      <c r="R35"/>
      <c r="S35"/>
      <c r="T35"/>
      <c r="U35"/>
      <c r="V35"/>
      <c r="W35"/>
      <c r="X35"/>
    </row>
    <row r="36" spans="1:24" ht="25.5" x14ac:dyDescent="0.25">
      <c r="A36" s="103" t="s">
        <v>53</v>
      </c>
      <c r="B36" s="106"/>
      <c r="C36" s="106"/>
    </row>
    <row r="37" spans="1:24" x14ac:dyDescent="0.25">
      <c r="A37" s="92"/>
      <c r="B37" s="106"/>
      <c r="C37" s="106"/>
    </row>
    <row r="38" spans="1:24" x14ac:dyDescent="0.25">
      <c r="A38" s="92"/>
      <c r="B38" s="106"/>
      <c r="C38" s="106"/>
    </row>
    <row r="39" spans="1:24" x14ac:dyDescent="0.25">
      <c r="A39" s="92"/>
      <c r="B39" s="106"/>
      <c r="C39" s="106"/>
    </row>
    <row r="40" spans="1:24" x14ac:dyDescent="0.25">
      <c r="A40" s="92"/>
      <c r="B40" s="106"/>
      <c r="C40" s="106"/>
    </row>
    <row r="41" spans="1:24" x14ac:dyDescent="0.25">
      <c r="A41" s="92"/>
      <c r="B41" s="106"/>
      <c r="C41" s="106"/>
    </row>
    <row r="42" spans="1:24" x14ac:dyDescent="0.25">
      <c r="A42" s="92"/>
      <c r="B42" s="106"/>
      <c r="C42" s="106"/>
    </row>
    <row r="43" spans="1:24" x14ac:dyDescent="0.25">
      <c r="A43" s="92"/>
      <c r="B43" s="106"/>
      <c r="C43" s="106"/>
    </row>
    <row r="44" spans="1:24" x14ac:dyDescent="0.25">
      <c r="A44" s="92"/>
      <c r="B44" s="106"/>
      <c r="C44" s="106"/>
    </row>
    <row r="45" spans="1:24" x14ac:dyDescent="0.25">
      <c r="A45" s="92"/>
      <c r="B45" s="106"/>
      <c r="C45" s="106"/>
    </row>
    <row r="46" spans="1:24" x14ac:dyDescent="0.25">
      <c r="A46" s="92"/>
      <c r="B46" s="106"/>
      <c r="C46" s="106"/>
    </row>
    <row r="47" spans="1:24" x14ac:dyDescent="0.25">
      <c r="A47" s="92"/>
      <c r="B47" s="106"/>
      <c r="C47" s="106"/>
    </row>
    <row r="48" spans="1:24" x14ac:dyDescent="0.25">
      <c r="A48" s="92"/>
      <c r="B48" s="106"/>
      <c r="C48" s="106"/>
    </row>
    <row r="49" spans="1:3" x14ac:dyDescent="0.25">
      <c r="A49" s="92"/>
      <c r="B49" s="106"/>
      <c r="C49" s="106"/>
    </row>
    <row r="50" spans="1:3" x14ac:dyDescent="0.25">
      <c r="A50" s="92"/>
      <c r="B50" s="106"/>
      <c r="C50" s="10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28</vt:i4>
      </vt:variant>
      <vt:variant>
        <vt:lpstr>Imenovani obsegi</vt:lpstr>
      </vt:variant>
      <vt:variant>
        <vt:i4>2</vt:i4>
      </vt:variant>
    </vt:vector>
  </HeadingPairs>
  <TitlesOfParts>
    <vt:vector size="30" baseType="lpstr">
      <vt:lpstr>Cover</vt:lpstr>
      <vt:lpstr>Content</vt:lpstr>
      <vt:lpstr>Countries</vt:lpstr>
      <vt:lpstr>mitr_existence</vt:lpstr>
      <vt:lpstr>mitr_ceilings_euro</vt:lpstr>
      <vt:lpstr>mitr_max_rate</vt:lpstr>
      <vt:lpstr>mpit</vt:lpstr>
      <vt:lpstr>ltv</vt:lpstr>
      <vt:lpstr>loan_duration</vt:lpstr>
      <vt:lpstr>long_term_interest_rate</vt:lpstr>
      <vt:lpstr>mortgage_interest_rate</vt:lpstr>
      <vt:lpstr>mortgage_interest_rate_transp</vt:lpstr>
      <vt:lpstr>transfer_tax</vt:lpstr>
      <vt:lpstr>imputed_rent_existence</vt:lpstr>
      <vt:lpstr>property_tax_existence</vt:lpstr>
      <vt:lpstr>dwellings_national_currency</vt:lpstr>
      <vt:lpstr>tax_revenue_national_currency</vt:lpstr>
      <vt:lpstr>implicit_property_tax</vt:lpstr>
      <vt:lpstr>house_avg_size_m2</vt:lpstr>
      <vt:lpstr>house_price_m2_euro</vt:lpstr>
      <vt:lpstr>house_price_m2_euro_flipped</vt:lpstr>
      <vt:lpstr>house_price_m2_euro_fli_trans</vt:lpstr>
      <vt:lpstr>house_price_total_euro</vt:lpstr>
      <vt:lpstr>capital_gains_tax</vt:lpstr>
      <vt:lpstr>interest_tax</vt:lpstr>
      <vt:lpstr>cpi</vt:lpstr>
      <vt:lpstr>m, b and depr</vt:lpstr>
      <vt:lpstr>UCOH indicator</vt:lpstr>
      <vt:lpstr>mitr_ceilings_euro!_ftn1</vt:lpstr>
      <vt:lpstr>mitr_ceilings_euro!_ftnref1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2024-04-09T08:42:34Z</dcterms:modified>
</cp:coreProperties>
</file>