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tree3/git/groupSend/"/>
    </mc:Choice>
  </mc:AlternateContent>
  <xr:revisionPtr revIDLastSave="0" documentId="13_ncr:1_{B34D2D82-8DA6-CA4F-8314-2E79B2F33586}" xr6:coauthVersionLast="47" xr6:coauthVersionMax="47" xr10:uidLastSave="{00000000-0000-0000-0000-000000000000}"/>
  <bookViews>
    <workbookView xWindow="0" yWindow="500" windowWidth="28800" windowHeight="125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Q5" i="2"/>
  <c r="Q4" i="2"/>
  <c r="O6" i="2"/>
  <c r="O5" i="2"/>
  <c r="T5" i="2" s="1"/>
  <c r="O4" i="2"/>
  <c r="T6" i="2" l="1"/>
  <c r="T4" i="2"/>
</calcChain>
</file>

<file path=xl/sharedStrings.xml><?xml version="1.0" encoding="utf-8"?>
<sst xmlns="http://schemas.openxmlformats.org/spreadsheetml/2006/main" count="33" uniqueCount="33">
  <si>
    <r>
      <rPr>
        <b/>
        <u/>
        <sz val="20"/>
        <rFont val="宋体"/>
        <family val="3"/>
        <charset val="134"/>
      </rPr>
      <t>2021年</t>
    </r>
    <r>
      <rPr>
        <b/>
        <sz val="20"/>
        <rFont val="宋体"/>
        <family val="3"/>
        <charset val="134"/>
      </rPr>
      <t xml:space="preserve"> 9月工资明细</t>
    </r>
  </si>
  <si>
    <t>其他应发（补发+其他奖金+晚餐补贴）</t>
  </si>
  <si>
    <t>市场营销中心奖金</t>
  </si>
  <si>
    <t>市场营销中心补贴</t>
  </si>
  <si>
    <t>白白</t>
  </si>
  <si>
    <t>邮箱</t>
    <phoneticPr fontId="9" type="noConversion"/>
  </si>
  <si>
    <t>liyao@lamic.cn</t>
    <phoneticPr fontId="9" type="noConversion"/>
  </si>
  <si>
    <t>some_lee@163.com</t>
    <phoneticPr fontId="9" type="noConversion"/>
  </si>
  <si>
    <t>瑶瑶</t>
    <phoneticPr fontId="9" type="noConversion"/>
  </si>
  <si>
    <t>请假1天</t>
    <phoneticPr fontId="9" type="noConversion"/>
  </si>
  <si>
    <t>人事</t>
    <phoneticPr fontId="9" type="noConversion"/>
  </si>
  <si>
    <t>序号</t>
    <phoneticPr fontId="9" type="noConversion"/>
  </si>
  <si>
    <t>部门</t>
    <phoneticPr fontId="9" type="noConversion"/>
  </si>
  <si>
    <t>姓名</t>
    <phoneticPr fontId="9" type="noConversion"/>
  </si>
  <si>
    <t>当月实得绩效工资</t>
    <phoneticPr fontId="9" type="noConversion"/>
  </si>
  <si>
    <t>标准工资</t>
    <phoneticPr fontId="9" type="noConversion"/>
  </si>
  <si>
    <t>日常补贴</t>
    <phoneticPr fontId="9" type="noConversion"/>
  </si>
  <si>
    <t>日常扣项</t>
    <phoneticPr fontId="9" type="noConversion"/>
  </si>
  <si>
    <t>社保</t>
    <phoneticPr fontId="9" type="noConversion"/>
  </si>
  <si>
    <t>补缴</t>
    <phoneticPr fontId="9" type="noConversion"/>
  </si>
  <si>
    <t>公积金</t>
    <phoneticPr fontId="9" type="noConversion"/>
  </si>
  <si>
    <t>六险一金扣款小记</t>
    <phoneticPr fontId="9" type="noConversion"/>
  </si>
  <si>
    <t>代扣个税</t>
    <phoneticPr fontId="9" type="noConversion"/>
  </si>
  <si>
    <t>实发工资</t>
    <phoneticPr fontId="9" type="noConversion"/>
  </si>
  <si>
    <t>单独发放部分</t>
    <phoneticPr fontId="9" type="noConversion"/>
  </si>
  <si>
    <t>期权扣款</t>
    <phoneticPr fontId="9" type="noConversion"/>
  </si>
  <si>
    <t>本次银行发放部分</t>
    <phoneticPr fontId="9" type="noConversion"/>
  </si>
  <si>
    <t>备注</t>
    <phoneticPr fontId="9" type="noConversion"/>
  </si>
  <si>
    <t>市场</t>
    <phoneticPr fontId="9" type="noConversion"/>
  </si>
  <si>
    <t>31870495@qq.com</t>
    <phoneticPr fontId="9" type="noConversion"/>
  </si>
  <si>
    <t>市场部</t>
    <phoneticPr fontId="9" type="noConversion"/>
  </si>
  <si>
    <t>牛牛</t>
    <phoneticPr fontId="9" type="noConversion"/>
  </si>
  <si>
    <t>请假2天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</si>
</sst>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_ * #,##0.00_ ;_ * \-#,##0.00_ ;_ * \-??_ ;_ @_ "/>
    <numFmt numFmtId="178" formatCode="0_);[Red]\(0\)"/>
  </numFmts>
  <fonts count="11">
    <font>
      <sz val="11"/>
      <color theme="1"/>
      <name val="宋体"/>
      <charset val="134"/>
      <scheme val="minor"/>
    </font>
    <font>
      <b/>
      <u/>
      <sz val="2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7DEE8"/>
        <bgColor rgb="FFC6D9F1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76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177" fontId="3" fillId="0" borderId="2" xfId="1" applyNumberFormat="1" applyFont="1" applyFill="1" applyBorder="1" applyAlignment="1" applyProtection="1">
      <alignment horizontal="center" vertical="center"/>
    </xf>
    <xf numFmtId="177" fontId="3" fillId="0" borderId="2" xfId="1" applyNumberFormat="1" applyFont="1" applyFill="1" applyBorder="1" applyAlignment="1" applyProtection="1">
      <alignment vertical="center"/>
    </xf>
    <xf numFmtId="177" fontId="5" fillId="0" borderId="2" xfId="1" applyNumberFormat="1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 shrinkToFit="1"/>
    </xf>
    <xf numFmtId="178" fontId="2" fillId="3" borderId="2" xfId="0" applyNumberFormat="1" applyFont="1" applyFill="1" applyBorder="1" applyAlignment="1">
      <alignment horizontal="center" vertical="center" wrapText="1" shrinkToFit="1"/>
    </xf>
    <xf numFmtId="177" fontId="4" fillId="3" borderId="2" xfId="1" applyNumberFormat="1" applyFont="1" applyFill="1" applyBorder="1" applyAlignment="1" applyProtection="1">
      <alignment horizontal="center" vertical="center" wrapText="1"/>
    </xf>
    <xf numFmtId="177" fontId="2" fillId="3" borderId="2" xfId="1" applyNumberFormat="1" applyFont="1" applyFill="1" applyBorder="1" applyAlignment="1" applyProtection="1">
      <alignment horizontal="center" vertical="center"/>
    </xf>
    <xf numFmtId="177" fontId="2" fillId="3" borderId="2" xfId="1" applyNumberFormat="1" applyFont="1" applyFill="1" applyBorder="1" applyAlignment="1" applyProtection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177" fontId="2" fillId="3" borderId="3" xfId="1" applyNumberFormat="1" applyFont="1" applyFill="1" applyBorder="1" applyAlignment="1" applyProtection="1">
      <alignment horizontal="center" vertical="center" wrapText="1"/>
    </xf>
    <xf numFmtId="177" fontId="4" fillId="3" borderId="2" xfId="1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49" fontId="7" fillId="0" borderId="2" xfId="2" applyNumberFormat="1" applyFill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3">
    <cellStyle name="常规" xfId="0" builtinId="0"/>
    <cellStyle name="超链接" xfId="2" builtinId="8"/>
    <cellStyle name="千位分隔" xfId="1" builtinId="3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31870495@qq.com" TargetMode="External"/><Relationship Id="rId2" Type="http://schemas.openxmlformats.org/officeDocument/2006/relationships/hyperlink" Target="mailto:some_lee@163.com" TargetMode="External"/><Relationship Id="rId1" Type="http://schemas.openxmlformats.org/officeDocument/2006/relationships/hyperlink" Target="mailto:liyao@lamic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A4EF-E927-8147-9F85-72401F1B1A02}">
  <dimension ref="A1:U6"/>
  <sheetViews>
    <sheetView tabSelected="1" workbookViewId="0">
      <selection activeCell="U12" sqref="U12"/>
    </sheetView>
  </sheetViews>
  <sheetFormatPr baseColWidth="10" defaultRowHeight="14"/>
  <cols>
    <col min="2" max="2" width="19.33203125" style="21" customWidth="1"/>
  </cols>
  <sheetData>
    <row r="1" spans="1:2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</row>
    <row r="3" spans="1:21" ht="60">
      <c r="A3" s="14" t="s">
        <v>11</v>
      </c>
      <c r="B3" s="19" t="s">
        <v>5</v>
      </c>
      <c r="C3" s="14" t="s">
        <v>12</v>
      </c>
      <c r="D3" s="14" t="s">
        <v>13</v>
      </c>
      <c r="E3" s="13" t="s">
        <v>15</v>
      </c>
      <c r="F3" s="13" t="s">
        <v>14</v>
      </c>
      <c r="G3" s="15" t="s">
        <v>16</v>
      </c>
      <c r="H3" s="13" t="s">
        <v>1</v>
      </c>
      <c r="I3" s="13" t="s">
        <v>2</v>
      </c>
      <c r="J3" s="13" t="s">
        <v>3</v>
      </c>
      <c r="K3" s="11" t="s">
        <v>17</v>
      </c>
      <c r="L3" s="16" t="s">
        <v>18</v>
      </c>
      <c r="M3" s="11" t="s">
        <v>19</v>
      </c>
      <c r="N3" s="16" t="s">
        <v>20</v>
      </c>
      <c r="O3" s="16" t="s">
        <v>21</v>
      </c>
      <c r="P3" s="11" t="s">
        <v>22</v>
      </c>
      <c r="Q3" s="12" t="s">
        <v>23</v>
      </c>
      <c r="R3" s="13" t="s">
        <v>24</v>
      </c>
      <c r="S3" s="13" t="s">
        <v>25</v>
      </c>
      <c r="T3" s="13" t="s">
        <v>26</v>
      </c>
      <c r="U3" s="10" t="s">
        <v>27</v>
      </c>
    </row>
    <row r="4" spans="1:21" ht="30">
      <c r="A4" s="1">
        <v>1</v>
      </c>
      <c r="B4" s="20" t="s">
        <v>6</v>
      </c>
      <c r="C4" s="8" t="s">
        <v>10</v>
      </c>
      <c r="D4" s="2" t="s">
        <v>4</v>
      </c>
      <c r="E4" s="3">
        <v>5000</v>
      </c>
      <c r="F4" s="3">
        <v>2000</v>
      </c>
      <c r="G4" s="3">
        <v>300</v>
      </c>
      <c r="H4" s="3">
        <v>100</v>
      </c>
      <c r="I4" s="3">
        <v>0</v>
      </c>
      <c r="J4" s="4">
        <v>0</v>
      </c>
      <c r="K4" s="5">
        <v>0</v>
      </c>
      <c r="L4" s="5">
        <v>100</v>
      </c>
      <c r="M4" s="5">
        <v>60</v>
      </c>
      <c r="N4" s="5">
        <v>320</v>
      </c>
      <c r="O4" s="5">
        <f>ROUND(SUM(L4:N4),2)</f>
        <v>480</v>
      </c>
      <c r="P4" s="5">
        <v>50</v>
      </c>
      <c r="Q4" s="3">
        <f>ROUND(SUM(E4:J4),2)-K4-O4-P4</f>
        <v>6870</v>
      </c>
      <c r="R4" s="3">
        <v>100</v>
      </c>
      <c r="S4" s="3">
        <v>100</v>
      </c>
      <c r="T4" s="3">
        <f>ROUND(Q4-R4-S4,2)</f>
        <v>6670</v>
      </c>
      <c r="U4" s="6"/>
    </row>
    <row r="5" spans="1:21" ht="30">
      <c r="A5" s="7">
        <v>2</v>
      </c>
      <c r="B5" s="20" t="s">
        <v>7</v>
      </c>
      <c r="C5" s="2" t="s">
        <v>28</v>
      </c>
      <c r="D5" s="8" t="s">
        <v>8</v>
      </c>
      <c r="E5" s="3">
        <v>6000</v>
      </c>
      <c r="F5" s="3">
        <v>1900</v>
      </c>
      <c r="G5" s="3">
        <v>190</v>
      </c>
      <c r="H5" s="3">
        <v>200</v>
      </c>
      <c r="I5" s="3">
        <v>100</v>
      </c>
      <c r="J5" s="4">
        <v>300</v>
      </c>
      <c r="K5" s="5">
        <v>5</v>
      </c>
      <c r="L5" s="5">
        <v>100</v>
      </c>
      <c r="M5" s="5">
        <v>60</v>
      </c>
      <c r="N5" s="5">
        <v>320</v>
      </c>
      <c r="O5" s="5">
        <f>ROUND(SUM(L5:N5),2)</f>
        <v>480</v>
      </c>
      <c r="P5" s="5">
        <v>50</v>
      </c>
      <c r="Q5" s="3">
        <f>ROUND(SUM(E5:J5),2)-K5-O5-P5</f>
        <v>8155</v>
      </c>
      <c r="R5" s="3">
        <v>100</v>
      </c>
      <c r="S5" s="3"/>
      <c r="T5" s="3">
        <f>ROUND(Q5-R5-S5,2)</f>
        <v>8055</v>
      </c>
      <c r="U5" s="9" t="s">
        <v>9</v>
      </c>
    </row>
    <row r="6" spans="1:21" ht="15">
      <c r="A6" s="7">
        <v>3</v>
      </c>
      <c r="B6" s="20" t="s">
        <v>29</v>
      </c>
      <c r="C6" s="2" t="s">
        <v>30</v>
      </c>
      <c r="D6" s="2" t="s">
        <v>31</v>
      </c>
      <c r="E6" s="3">
        <v>7000</v>
      </c>
      <c r="F6" s="3">
        <v>1800</v>
      </c>
      <c r="G6" s="3">
        <v>210</v>
      </c>
      <c r="H6" s="3">
        <v>300</v>
      </c>
      <c r="I6" s="3">
        <v>200</v>
      </c>
      <c r="J6" s="4">
        <v>100</v>
      </c>
      <c r="K6" s="5">
        <v>5</v>
      </c>
      <c r="L6" s="5">
        <v>100</v>
      </c>
      <c r="M6" s="5">
        <v>60</v>
      </c>
      <c r="N6" s="5">
        <v>320</v>
      </c>
      <c r="O6" s="5">
        <f>ROUND(SUM(L6:N6),2)</f>
        <v>480</v>
      </c>
      <c r="P6" s="5">
        <v>50</v>
      </c>
      <c r="Q6" s="3">
        <f>ROUND(SUM(E6:J6),2)-K6-O6-P6</f>
        <v>9075</v>
      </c>
      <c r="R6" s="3">
        <v>100</v>
      </c>
      <c r="S6" s="3">
        <v>100</v>
      </c>
      <c r="T6" s="3">
        <f>ROUND(Q6-R6-S6,2)</f>
        <v>8875</v>
      </c>
      <c r="U6" s="6" t="s">
        <v>32</v>
      </c>
    </row>
  </sheetData>
  <mergeCells count="1">
    <mergeCell ref="A1:U2"/>
  </mergeCells>
  <phoneticPr fontId="9" type="noConversion"/>
  <conditionalFormatting sqref="D4">
    <cfRule type="duplicateValues" dxfId="5" priority="6"/>
  </conditionalFormatting>
  <conditionalFormatting sqref="D5">
    <cfRule type="duplicateValues" dxfId="4" priority="5"/>
  </conditionalFormatting>
  <conditionalFormatting sqref="C4">
    <cfRule type="duplicateValues" dxfId="3" priority="4"/>
  </conditionalFormatting>
  <conditionalFormatting sqref="C5">
    <cfRule type="duplicateValues" dxfId="2" priority="3"/>
  </conditionalFormatting>
  <conditionalFormatting sqref="D6">
    <cfRule type="duplicateValues" dxfId="1" priority="2"/>
  </conditionalFormatting>
  <conditionalFormatting sqref="C6">
    <cfRule type="duplicateValues" dxfId="0" priority="1"/>
  </conditionalFormatting>
  <hyperlinks>
    <hyperlink ref="B4" r:id="rId1" xr:uid="{F3527BEF-D1E0-B548-B8F3-77B337C3DADA}"/>
    <hyperlink ref="B5" r:id="rId2" xr:uid="{DDF40661-6F38-E640-A3E9-02E957E8BF7B}"/>
    <hyperlink ref="B6" r:id="rId3" xr:uid="{AF8873F8-6252-614E-AC9B-185D3B3074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</dc:creator>
  <cp:lastModifiedBy>Microsoft Office User</cp:lastModifiedBy>
  <dcterms:created xsi:type="dcterms:W3CDTF">2021-10-27T07:54:22Z</dcterms:created>
  <dcterms:modified xsi:type="dcterms:W3CDTF">2021-11-04T23:52:15Z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1E834827DB784F1591345D616FB3BA56</vt:lpwstr>
  </property>
  <property fmtid="{D5CDD505-2E9C-101B-9397-08002B2CF9AE}" pid="3" name="KSOProductBuildVer">
    <vt:lpwstr>2052-11.1.0.10938</vt:lpwstr>
  </property>
</Properties>
</file>