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世界oL计算工具包\"/>
    </mc:Choice>
  </mc:AlternateContent>
  <xr:revisionPtr revIDLastSave="0" documentId="13_ncr:1_{0AD1C8BC-5A16-4DA4-B958-2806F6E1787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闪光弹技能属性" sheetId="1" r:id="rId1"/>
    <sheet name="一个技能单开" sheetId="2" r:id="rId2"/>
    <sheet name="一个技能混开" sheetId="3" r:id="rId3"/>
    <sheet name="两个技能单开" sheetId="4" r:id="rId4"/>
    <sheet name="两个技能一单一混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4" l="1"/>
  <c r="AC35" i="4"/>
  <c r="U35" i="4"/>
  <c r="X35" i="4"/>
  <c r="P35" i="4"/>
  <c r="R35" i="4"/>
  <c r="S38" i="4" s="1"/>
  <c r="S35" i="4"/>
  <c r="K35" i="4"/>
  <c r="M35" i="4" s="1"/>
  <c r="N35" i="4"/>
  <c r="F35" i="4"/>
  <c r="H35" i="4" s="1"/>
  <c r="I35" i="4"/>
  <c r="A35" i="4"/>
  <c r="D35" i="4"/>
  <c r="AO38" i="5"/>
  <c r="AQ38" i="5" s="1"/>
  <c r="AR38" i="5"/>
  <c r="AJ38" i="5"/>
  <c r="AL38" i="5" s="1"/>
  <c r="AM38" i="5"/>
  <c r="AE38" i="5"/>
  <c r="AH38" i="5"/>
  <c r="Z38" i="5"/>
  <c r="AB38" i="5" s="1"/>
  <c r="AC38" i="5"/>
  <c r="U38" i="5"/>
  <c r="X38" i="5"/>
  <c r="P38" i="5"/>
  <c r="S38" i="5"/>
  <c r="K38" i="5"/>
  <c r="M38" i="5" s="1"/>
  <c r="N38" i="5"/>
  <c r="F38" i="5"/>
  <c r="G38" i="5" s="1"/>
  <c r="F41" i="5" s="1"/>
  <c r="H38" i="5"/>
  <c r="I38" i="5"/>
  <c r="I41" i="5"/>
  <c r="A38" i="5"/>
  <c r="C38" i="5"/>
  <c r="B38" i="5" s="1"/>
  <c r="A41" i="5" s="1"/>
  <c r="D38" i="5"/>
  <c r="K35" i="3"/>
  <c r="L35" i="3" s="1"/>
  <c r="K38" i="3" s="1"/>
  <c r="N35" i="3"/>
  <c r="N38" i="3"/>
  <c r="N44" i="3"/>
  <c r="N50" i="3"/>
  <c r="N56" i="3"/>
  <c r="N62" i="3"/>
  <c r="N68" i="3"/>
  <c r="N74" i="3"/>
  <c r="N80" i="3"/>
  <c r="N86" i="3"/>
  <c r="N92" i="3"/>
  <c r="F35" i="3"/>
  <c r="G35" i="3" s="1"/>
  <c r="F38" i="3" s="1"/>
  <c r="I35" i="3"/>
  <c r="I38" i="3"/>
  <c r="I44" i="3"/>
  <c r="I50" i="3"/>
  <c r="I56" i="3"/>
  <c r="I62" i="3"/>
  <c r="I68" i="3"/>
  <c r="I74" i="3"/>
  <c r="I80" i="3"/>
  <c r="I86" i="3"/>
  <c r="I92" i="3"/>
  <c r="A35" i="3"/>
  <c r="B35" i="3" s="1"/>
  <c r="A38" i="3" s="1"/>
  <c r="D35" i="3"/>
  <c r="D38" i="3"/>
  <c r="D44" i="3"/>
  <c r="D50" i="3"/>
  <c r="D56" i="3"/>
  <c r="D62" i="3"/>
  <c r="D68" i="3"/>
  <c r="D74" i="3"/>
  <c r="D80" i="3"/>
  <c r="D86" i="3"/>
  <c r="D92" i="3"/>
  <c r="A32" i="3"/>
  <c r="B32" i="3" s="1"/>
  <c r="C32" i="3"/>
  <c r="D32" i="3"/>
  <c r="K35" i="2"/>
  <c r="N35" i="2"/>
  <c r="F35" i="2"/>
  <c r="I35" i="2"/>
  <c r="A95" i="2"/>
  <c r="C95" i="2" s="1"/>
  <c r="D95" i="2"/>
  <c r="A89" i="2"/>
  <c r="D89" i="2"/>
  <c r="A35" i="2"/>
  <c r="D35" i="2"/>
  <c r="K3" i="1"/>
  <c r="J3" i="1"/>
  <c r="I3" i="1"/>
  <c r="H3" i="1"/>
  <c r="G3" i="1"/>
  <c r="F3" i="1"/>
  <c r="AE5" i="5"/>
  <c r="AO5" i="5"/>
  <c r="U5" i="5"/>
  <c r="AJ5" i="5"/>
  <c r="Z5" i="5"/>
  <c r="P5" i="5"/>
  <c r="K5" i="5"/>
  <c r="F5" i="5"/>
  <c r="A5" i="5"/>
  <c r="B3" i="5"/>
  <c r="AO8" i="5" s="1"/>
  <c r="AQ8" i="5" s="1"/>
  <c r="P5" i="4"/>
  <c r="U5" i="4"/>
  <c r="Z5" i="4"/>
  <c r="D26" i="3"/>
  <c r="I32" i="3"/>
  <c r="N32" i="3"/>
  <c r="K5" i="4"/>
  <c r="F5" i="4"/>
  <c r="A5" i="4"/>
  <c r="B3" i="4"/>
  <c r="A8" i="4" s="1"/>
  <c r="C8" i="4" s="1"/>
  <c r="AB35" i="4" l="1"/>
  <c r="AC38" i="4" s="1"/>
  <c r="W35" i="4"/>
  <c r="X38" i="4" s="1"/>
  <c r="Q35" i="4"/>
  <c r="P38" i="4" s="1"/>
  <c r="L35" i="4"/>
  <c r="K38" i="4" s="1"/>
  <c r="N38" i="4"/>
  <c r="G35" i="4"/>
  <c r="F38" i="4" s="1"/>
  <c r="I38" i="4"/>
  <c r="C35" i="4"/>
  <c r="D38" i="4" s="1"/>
  <c r="AP38" i="5"/>
  <c r="AO41" i="5" s="1"/>
  <c r="AR41" i="5"/>
  <c r="AK38" i="5"/>
  <c r="AJ41" i="5" s="1"/>
  <c r="AM41" i="5"/>
  <c r="AG38" i="5"/>
  <c r="AH41" i="5" s="1"/>
  <c r="AC41" i="5"/>
  <c r="AA38" i="5"/>
  <c r="Z41" i="5" s="1"/>
  <c r="W38" i="5"/>
  <c r="X41" i="5" s="1"/>
  <c r="R38" i="5"/>
  <c r="S41" i="5" s="1"/>
  <c r="L38" i="5"/>
  <c r="K41" i="5" s="1"/>
  <c r="N41" i="5"/>
  <c r="H41" i="5"/>
  <c r="I44" i="5" s="1"/>
  <c r="C41" i="5"/>
  <c r="D44" i="5" s="1"/>
  <c r="D41" i="5"/>
  <c r="M38" i="3"/>
  <c r="N41" i="3" s="1"/>
  <c r="H38" i="3"/>
  <c r="I41" i="3" s="1"/>
  <c r="C38" i="3"/>
  <c r="D41" i="3" s="1"/>
  <c r="M35" i="2"/>
  <c r="N38" i="2" s="1"/>
  <c r="H35" i="2"/>
  <c r="I38" i="2" s="1"/>
  <c r="B95" i="2"/>
  <c r="C89" i="2"/>
  <c r="D92" i="2" s="1"/>
  <c r="C35" i="2"/>
  <c r="D38" i="2" s="1"/>
  <c r="AE8" i="5"/>
  <c r="AG8" i="5" s="1"/>
  <c r="U8" i="4"/>
  <c r="W8" i="4" s="1"/>
  <c r="V8" i="4" s="1"/>
  <c r="U11" i="4" s="1"/>
  <c r="W11" i="4" s="1"/>
  <c r="X14" i="4" s="1"/>
  <c r="Z8" i="4"/>
  <c r="AB8" i="4" s="1"/>
  <c r="AC11" i="4" s="1"/>
  <c r="AJ8" i="5"/>
  <c r="U8" i="5"/>
  <c r="W8" i="5" s="1"/>
  <c r="A8" i="5"/>
  <c r="AR11" i="5"/>
  <c r="Z8" i="5"/>
  <c r="AB8" i="5" s="1"/>
  <c r="F8" i="5"/>
  <c r="H8" i="5" s="1"/>
  <c r="P8" i="5"/>
  <c r="R8" i="5" s="1"/>
  <c r="K8" i="5"/>
  <c r="M8" i="5" s="1"/>
  <c r="P8" i="4"/>
  <c r="R8" i="4" s="1"/>
  <c r="F8" i="4"/>
  <c r="H8" i="4" s="1"/>
  <c r="K8" i="4"/>
  <c r="M8" i="4" s="1"/>
  <c r="K5" i="3"/>
  <c r="F5" i="3"/>
  <c r="A5" i="3"/>
  <c r="B3" i="3"/>
  <c r="F8" i="3" s="1"/>
  <c r="K5" i="2"/>
  <c r="F5" i="2"/>
  <c r="A5" i="2"/>
  <c r="B3" i="2"/>
  <c r="A8" i="2" s="1"/>
  <c r="AA35" i="4" l="1"/>
  <c r="Z38" i="4" s="1"/>
  <c r="V35" i="4"/>
  <c r="U38" i="4" s="1"/>
  <c r="Q38" i="4"/>
  <c r="P41" i="4" s="1"/>
  <c r="R38" i="4"/>
  <c r="S41" i="4" s="1"/>
  <c r="M38" i="4"/>
  <c r="N41" i="4" s="1"/>
  <c r="H38" i="4"/>
  <c r="I41" i="4" s="1"/>
  <c r="B35" i="4"/>
  <c r="A38" i="4" s="1"/>
  <c r="AQ41" i="5"/>
  <c r="AR44" i="5" s="1"/>
  <c r="AK41" i="5"/>
  <c r="AJ44" i="5" s="1"/>
  <c r="AL41" i="5"/>
  <c r="AM44" i="5" s="1"/>
  <c r="AF38" i="5"/>
  <c r="AE41" i="5" s="1"/>
  <c r="AA41" i="5"/>
  <c r="Z44" i="5" s="1"/>
  <c r="AB41" i="5"/>
  <c r="AC44" i="5" s="1"/>
  <c r="V38" i="5"/>
  <c r="U41" i="5" s="1"/>
  <c r="Q38" i="5"/>
  <c r="P41" i="5" s="1"/>
  <c r="M41" i="5"/>
  <c r="N44" i="5" s="1"/>
  <c r="G41" i="5"/>
  <c r="F44" i="5" s="1"/>
  <c r="B41" i="5"/>
  <c r="A44" i="5" s="1"/>
  <c r="L38" i="3"/>
  <c r="K41" i="3" s="1"/>
  <c r="L41" i="3" s="1"/>
  <c r="K44" i="3" s="1"/>
  <c r="G38" i="3"/>
  <c r="F41" i="3" s="1"/>
  <c r="G41" i="3" s="1"/>
  <c r="F44" i="3" s="1"/>
  <c r="B38" i="3"/>
  <c r="A41" i="3" s="1"/>
  <c r="B41" i="3" s="1"/>
  <c r="A44" i="3" s="1"/>
  <c r="L35" i="2"/>
  <c r="K38" i="2" s="1"/>
  <c r="G35" i="2"/>
  <c r="F38" i="2" s="1"/>
  <c r="B89" i="2"/>
  <c r="A92" i="2" s="1"/>
  <c r="B35" i="2"/>
  <c r="A38" i="2" s="1"/>
  <c r="X11" i="4"/>
  <c r="AL8" i="5"/>
  <c r="AM11" i="5" s="1"/>
  <c r="C8" i="5"/>
  <c r="D11" i="5" s="1"/>
  <c r="AH11" i="5"/>
  <c r="AF8" i="5"/>
  <c r="AE11" i="5" s="1"/>
  <c r="AG11" i="5" s="1"/>
  <c r="AH14" i="5" s="1"/>
  <c r="X11" i="5"/>
  <c r="AC11" i="5"/>
  <c r="N11" i="5"/>
  <c r="S11" i="5"/>
  <c r="I11" i="5"/>
  <c r="AP8" i="5"/>
  <c r="AO11" i="5" s="1"/>
  <c r="AQ11" i="5" s="1"/>
  <c r="AR14" i="5" s="1"/>
  <c r="AA8" i="4"/>
  <c r="Z11" i="4" s="1"/>
  <c r="AB11" i="4" s="1"/>
  <c r="AC14" i="4" s="1"/>
  <c r="V11" i="4"/>
  <c r="U14" i="4" s="1"/>
  <c r="W14" i="4" s="1"/>
  <c r="X17" i="4" s="1"/>
  <c r="N11" i="4"/>
  <c r="S11" i="4"/>
  <c r="I11" i="4"/>
  <c r="H8" i="3"/>
  <c r="I11" i="3" s="1"/>
  <c r="K8" i="3"/>
  <c r="A8" i="3"/>
  <c r="K8" i="2"/>
  <c r="F8" i="2"/>
  <c r="C8" i="2"/>
  <c r="D11" i="2" s="1"/>
  <c r="AB38" i="4" l="1"/>
  <c r="AC41" i="4" s="1"/>
  <c r="W38" i="4"/>
  <c r="X41" i="4" s="1"/>
  <c r="R41" i="4"/>
  <c r="S44" i="4" s="1"/>
  <c r="L38" i="4"/>
  <c r="K41" i="4" s="1"/>
  <c r="G38" i="4"/>
  <c r="F41" i="4" s="1"/>
  <c r="C38" i="4"/>
  <c r="D41" i="4" s="1"/>
  <c r="AP41" i="5"/>
  <c r="AO44" i="5" s="1"/>
  <c r="AK44" i="5"/>
  <c r="AJ47" i="5" s="1"/>
  <c r="AL44" i="5"/>
  <c r="AM47" i="5" s="1"/>
  <c r="AG41" i="5"/>
  <c r="AH44" i="5" s="1"/>
  <c r="AB44" i="5"/>
  <c r="AC47" i="5" s="1"/>
  <c r="V41" i="5"/>
  <c r="U44" i="5" s="1"/>
  <c r="W41" i="5"/>
  <c r="X44" i="5" s="1"/>
  <c r="R41" i="5"/>
  <c r="S44" i="5" s="1"/>
  <c r="L41" i="5"/>
  <c r="K44" i="5" s="1"/>
  <c r="H44" i="5"/>
  <c r="I47" i="5" s="1"/>
  <c r="C44" i="5"/>
  <c r="D47" i="5" s="1"/>
  <c r="M44" i="3"/>
  <c r="N47" i="3" s="1"/>
  <c r="L44" i="3"/>
  <c r="K47" i="3" s="1"/>
  <c r="L47" i="3" s="1"/>
  <c r="K50" i="3" s="1"/>
  <c r="H44" i="3"/>
  <c r="I47" i="3" s="1"/>
  <c r="C44" i="3"/>
  <c r="D47" i="3" s="1"/>
  <c r="M38" i="2"/>
  <c r="N41" i="2" s="1"/>
  <c r="H38" i="2"/>
  <c r="I41" i="2" s="1"/>
  <c r="C92" i="2"/>
  <c r="B92" i="2" s="1"/>
  <c r="B38" i="2"/>
  <c r="A41" i="2" s="1"/>
  <c r="C38" i="2"/>
  <c r="D41" i="2" s="1"/>
  <c r="B8" i="5"/>
  <c r="A11" i="5" s="1"/>
  <c r="AK8" i="5"/>
  <c r="AJ11" i="5" s="1"/>
  <c r="AL11" i="5" s="1"/>
  <c r="AM14" i="5" s="1"/>
  <c r="C11" i="5"/>
  <c r="D14" i="5" s="1"/>
  <c r="AF11" i="5"/>
  <c r="AE14" i="5" s="1"/>
  <c r="AG14" i="5" s="1"/>
  <c r="V8" i="5"/>
  <c r="U11" i="5" s="1"/>
  <c r="W11" i="5" s="1"/>
  <c r="X14" i="5" s="1"/>
  <c r="Q8" i="5"/>
  <c r="P11" i="5" s="1"/>
  <c r="R11" i="5" s="1"/>
  <c r="S14" i="5" s="1"/>
  <c r="L8" i="5"/>
  <c r="K11" i="5" s="1"/>
  <c r="M11" i="5" s="1"/>
  <c r="N14" i="5" s="1"/>
  <c r="G8" i="5"/>
  <c r="F11" i="5" s="1"/>
  <c r="H11" i="5" s="1"/>
  <c r="AA8" i="5"/>
  <c r="Z11" i="5" s="1"/>
  <c r="AB11" i="5" s="1"/>
  <c r="AC14" i="5" s="1"/>
  <c r="V14" i="4"/>
  <c r="U17" i="4" s="1"/>
  <c r="W17" i="4" s="1"/>
  <c r="X20" i="4" s="1"/>
  <c r="AA11" i="4"/>
  <c r="Z14" i="4" s="1"/>
  <c r="AB14" i="4" s="1"/>
  <c r="Q8" i="4"/>
  <c r="P11" i="4" s="1"/>
  <c r="R11" i="4" s="1"/>
  <c r="S14" i="4" s="1"/>
  <c r="H8" i="2"/>
  <c r="I11" i="2" s="1"/>
  <c r="M8" i="2"/>
  <c r="N11" i="2" s="1"/>
  <c r="G8" i="4"/>
  <c r="F11" i="4" s="1"/>
  <c r="H11" i="4" s="1"/>
  <c r="I14" i="4" s="1"/>
  <c r="L8" i="4"/>
  <c r="K11" i="4" s="1"/>
  <c r="M11" i="4" s="1"/>
  <c r="N14" i="4" s="1"/>
  <c r="C8" i="3"/>
  <c r="D11" i="3" s="1"/>
  <c r="M8" i="3"/>
  <c r="N11" i="3" s="1"/>
  <c r="G8" i="3"/>
  <c r="F11" i="3" s="1"/>
  <c r="B8" i="2"/>
  <c r="AA38" i="4" l="1"/>
  <c r="Z41" i="4" s="1"/>
  <c r="V38" i="4"/>
  <c r="U41" i="4" s="1"/>
  <c r="Q41" i="4"/>
  <c r="P44" i="4" s="1"/>
  <c r="M41" i="4"/>
  <c r="N44" i="4" s="1"/>
  <c r="H41" i="4"/>
  <c r="I44" i="4" s="1"/>
  <c r="B38" i="4"/>
  <c r="A41" i="4" s="1"/>
  <c r="AQ44" i="5"/>
  <c r="AR47" i="5" s="1"/>
  <c r="AP44" i="5"/>
  <c r="AO47" i="5" s="1"/>
  <c r="AK47" i="5"/>
  <c r="AJ50" i="5" s="1"/>
  <c r="AL47" i="5"/>
  <c r="AM50" i="5" s="1"/>
  <c r="AF41" i="5"/>
  <c r="AE44" i="5" s="1"/>
  <c r="AA44" i="5"/>
  <c r="Z47" i="5" s="1"/>
  <c r="V44" i="5"/>
  <c r="U47" i="5" s="1"/>
  <c r="W44" i="5"/>
  <c r="X47" i="5" s="1"/>
  <c r="Q41" i="5"/>
  <c r="P44" i="5" s="1"/>
  <c r="M44" i="5"/>
  <c r="N47" i="5" s="1"/>
  <c r="G44" i="5"/>
  <c r="F47" i="5" s="1"/>
  <c r="B44" i="5"/>
  <c r="A47" i="5" s="1"/>
  <c r="M50" i="3"/>
  <c r="N53" i="3" s="1"/>
  <c r="L50" i="3"/>
  <c r="K53" i="3" s="1"/>
  <c r="L53" i="3" s="1"/>
  <c r="K56" i="3" s="1"/>
  <c r="G44" i="3"/>
  <c r="F47" i="3" s="1"/>
  <c r="G47" i="3" s="1"/>
  <c r="F50" i="3" s="1"/>
  <c r="B44" i="3"/>
  <c r="A47" i="3" s="1"/>
  <c r="B47" i="3" s="1"/>
  <c r="A50" i="3" s="1"/>
  <c r="L38" i="2"/>
  <c r="K41" i="2" s="1"/>
  <c r="G38" i="2"/>
  <c r="F41" i="2" s="1"/>
  <c r="C41" i="2"/>
  <c r="D44" i="2" s="1"/>
  <c r="B11" i="5"/>
  <c r="A14" i="5" s="1"/>
  <c r="C14" i="5" s="1"/>
  <c r="D17" i="5" s="1"/>
  <c r="AK11" i="5"/>
  <c r="AJ14" i="5" s="1"/>
  <c r="AH17" i="5"/>
  <c r="V11" i="5"/>
  <c r="U14" i="5" s="1"/>
  <c r="W14" i="5" s="1"/>
  <c r="I14" i="5"/>
  <c r="AP11" i="5"/>
  <c r="AO14" i="5" s="1"/>
  <c r="AQ14" i="5" s="1"/>
  <c r="AA14" i="4"/>
  <c r="Z17" i="4" s="1"/>
  <c r="AC17" i="4"/>
  <c r="V17" i="4"/>
  <c r="U20" i="4" s="1"/>
  <c r="G8" i="2"/>
  <c r="F11" i="2" s="1"/>
  <c r="H11" i="2" s="1"/>
  <c r="L8" i="2"/>
  <c r="K11" i="2" s="1"/>
  <c r="M11" i="2" s="1"/>
  <c r="N14" i="2" s="1"/>
  <c r="I14" i="3"/>
  <c r="G11" i="3"/>
  <c r="F14" i="3" s="1"/>
  <c r="L8" i="3"/>
  <c r="K11" i="3" s="1"/>
  <c r="B8" i="3"/>
  <c r="A11" i="3" s="1"/>
  <c r="A11" i="2"/>
  <c r="AB41" i="4" l="1"/>
  <c r="AC44" i="4" s="1"/>
  <c r="W41" i="4"/>
  <c r="X44" i="4" s="1"/>
  <c r="R44" i="4"/>
  <c r="S47" i="4" s="1"/>
  <c r="L41" i="4"/>
  <c r="K44" i="4" s="1"/>
  <c r="G41" i="4"/>
  <c r="F44" i="4" s="1"/>
  <c r="B41" i="4"/>
  <c r="A44" i="4" s="1"/>
  <c r="C41" i="4"/>
  <c r="D44" i="4" s="1"/>
  <c r="AQ47" i="5"/>
  <c r="AR50" i="5" s="1"/>
  <c r="AP47" i="5"/>
  <c r="AO50" i="5" s="1"/>
  <c r="AK50" i="5"/>
  <c r="AJ53" i="5" s="1"/>
  <c r="AL50" i="5"/>
  <c r="AM53" i="5" s="1"/>
  <c r="AG44" i="5"/>
  <c r="AH47" i="5" s="1"/>
  <c r="AA47" i="5"/>
  <c r="Z50" i="5" s="1"/>
  <c r="AB47" i="5"/>
  <c r="AC50" i="5" s="1"/>
  <c r="V47" i="5"/>
  <c r="U50" i="5" s="1"/>
  <c r="W47" i="5"/>
  <c r="X50" i="5" s="1"/>
  <c r="R44" i="5"/>
  <c r="S47" i="5" s="1"/>
  <c r="L44" i="5"/>
  <c r="K47" i="5" s="1"/>
  <c r="H47" i="5"/>
  <c r="I50" i="5" s="1"/>
  <c r="C47" i="5"/>
  <c r="D50" i="5" s="1"/>
  <c r="M56" i="3"/>
  <c r="N59" i="3" s="1"/>
  <c r="H50" i="3"/>
  <c r="I53" i="3" s="1"/>
  <c r="C50" i="3"/>
  <c r="D53" i="3" s="1"/>
  <c r="M41" i="2"/>
  <c r="N44" i="2" s="1"/>
  <c r="H41" i="2"/>
  <c r="I44" i="2" s="1"/>
  <c r="B41" i="2"/>
  <c r="A44" i="2" s="1"/>
  <c r="B14" i="5"/>
  <c r="A17" i="5" s="1"/>
  <c r="C17" i="5" s="1"/>
  <c r="D20" i="5" s="1"/>
  <c r="AL14" i="5"/>
  <c r="AM17" i="5" s="1"/>
  <c r="AR17" i="5"/>
  <c r="AP14" i="5"/>
  <c r="AO17" i="5" s="1"/>
  <c r="AF14" i="5"/>
  <c r="AE17" i="5" s="1"/>
  <c r="X17" i="5"/>
  <c r="B17" i="5"/>
  <c r="A20" i="5" s="1"/>
  <c r="C20" i="5" s="1"/>
  <c r="G11" i="5"/>
  <c r="F14" i="5" s="1"/>
  <c r="H14" i="5" s="1"/>
  <c r="Q11" i="5"/>
  <c r="P14" i="5" s="1"/>
  <c r="R14" i="5" s="1"/>
  <c r="AA11" i="5"/>
  <c r="Z14" i="5" s="1"/>
  <c r="AB14" i="5" s="1"/>
  <c r="L11" i="5"/>
  <c r="K14" i="5" s="1"/>
  <c r="M14" i="5" s="1"/>
  <c r="AB17" i="4"/>
  <c r="AC20" i="4" s="1"/>
  <c r="W20" i="4"/>
  <c r="X23" i="4" s="1"/>
  <c r="Q11" i="4"/>
  <c r="P14" i="4" s="1"/>
  <c r="L11" i="4"/>
  <c r="K14" i="4" s="1"/>
  <c r="M14" i="4" s="1"/>
  <c r="G11" i="4"/>
  <c r="F14" i="4" s="1"/>
  <c r="H14" i="4" s="1"/>
  <c r="N14" i="3"/>
  <c r="L11" i="3"/>
  <c r="K14" i="3" s="1"/>
  <c r="H14" i="3"/>
  <c r="I17" i="3" s="1"/>
  <c r="D14" i="3"/>
  <c r="B11" i="3"/>
  <c r="A14" i="3" s="1"/>
  <c r="G11" i="2"/>
  <c r="F14" i="2" s="1"/>
  <c r="H14" i="2" s="1"/>
  <c r="I14" i="2"/>
  <c r="L11" i="2"/>
  <c r="K14" i="2" s="1"/>
  <c r="M14" i="2" s="1"/>
  <c r="C11" i="2"/>
  <c r="AA41" i="4" l="1"/>
  <c r="Z44" i="4" s="1"/>
  <c r="V41" i="4"/>
  <c r="U44" i="4" s="1"/>
  <c r="Q44" i="4"/>
  <c r="P47" i="4" s="1"/>
  <c r="M44" i="4"/>
  <c r="N47" i="4" s="1"/>
  <c r="L44" i="4"/>
  <c r="K47" i="4" s="1"/>
  <c r="G44" i="4"/>
  <c r="F47" i="4" s="1"/>
  <c r="H44" i="4"/>
  <c r="I47" i="4" s="1"/>
  <c r="C44" i="4"/>
  <c r="D47" i="4" s="1"/>
  <c r="AQ50" i="5"/>
  <c r="AR53" i="5" s="1"/>
  <c r="AP50" i="5"/>
  <c r="AO53" i="5" s="1"/>
  <c r="AL53" i="5"/>
  <c r="AM56" i="5" s="1"/>
  <c r="AF44" i="5"/>
  <c r="AE47" i="5" s="1"/>
  <c r="AB50" i="5"/>
  <c r="AC53" i="5" s="1"/>
  <c r="V50" i="5"/>
  <c r="U53" i="5" s="1"/>
  <c r="W50" i="5"/>
  <c r="X53" i="5" s="1"/>
  <c r="Q44" i="5"/>
  <c r="P47" i="5" s="1"/>
  <c r="M47" i="5"/>
  <c r="N50" i="5" s="1"/>
  <c r="G47" i="5"/>
  <c r="F50" i="5" s="1"/>
  <c r="B47" i="5"/>
  <c r="A50" i="5" s="1"/>
  <c r="L56" i="3"/>
  <c r="K59" i="3" s="1"/>
  <c r="L59" i="3" s="1"/>
  <c r="K62" i="3" s="1"/>
  <c r="G50" i="3"/>
  <c r="F53" i="3" s="1"/>
  <c r="G53" i="3" s="1"/>
  <c r="F56" i="3" s="1"/>
  <c r="B50" i="3"/>
  <c r="A53" i="3" s="1"/>
  <c r="B53" i="3" s="1"/>
  <c r="A56" i="3" s="1"/>
  <c r="L41" i="2"/>
  <c r="K44" i="2" s="1"/>
  <c r="G41" i="2"/>
  <c r="F44" i="2" s="1"/>
  <c r="C44" i="2"/>
  <c r="D47" i="2" s="1"/>
  <c r="AK14" i="5"/>
  <c r="AJ17" i="5" s="1"/>
  <c r="AL17" i="5" s="1"/>
  <c r="AM20" i="5" s="1"/>
  <c r="AQ17" i="5"/>
  <c r="AR20" i="5" s="1"/>
  <c r="AK17" i="5"/>
  <c r="AJ20" i="5" s="1"/>
  <c r="AG17" i="5"/>
  <c r="AH20" i="5" s="1"/>
  <c r="AC17" i="5"/>
  <c r="V14" i="5"/>
  <c r="U17" i="5" s="1"/>
  <c r="Q14" i="5"/>
  <c r="P17" i="5" s="1"/>
  <c r="S17" i="5"/>
  <c r="N17" i="5"/>
  <c r="G14" i="5"/>
  <c r="F17" i="5" s="1"/>
  <c r="I17" i="5"/>
  <c r="D23" i="5"/>
  <c r="G14" i="4"/>
  <c r="F17" i="4" s="1"/>
  <c r="I17" i="4"/>
  <c r="R14" i="4"/>
  <c r="S17" i="4" s="1"/>
  <c r="AA17" i="4"/>
  <c r="Z20" i="4" s="1"/>
  <c r="V20" i="4"/>
  <c r="U23" i="4" s="1"/>
  <c r="N17" i="4"/>
  <c r="C14" i="3"/>
  <c r="D17" i="3" s="1"/>
  <c r="G14" i="3"/>
  <c r="F17" i="3" s="1"/>
  <c r="G17" i="3" s="1"/>
  <c r="M14" i="3"/>
  <c r="N17" i="3" s="1"/>
  <c r="N17" i="2"/>
  <c r="I17" i="2"/>
  <c r="B11" i="2"/>
  <c r="A14" i="2" s="1"/>
  <c r="D14" i="2"/>
  <c r="AB44" i="4" l="1"/>
  <c r="AC47" i="4" s="1"/>
  <c r="W44" i="4"/>
  <c r="X47" i="4" s="1"/>
  <c r="R47" i="4"/>
  <c r="S50" i="4" s="1"/>
  <c r="M47" i="4"/>
  <c r="N50" i="4" s="1"/>
  <c r="L47" i="4"/>
  <c r="K50" i="4" s="1"/>
  <c r="H47" i="4"/>
  <c r="I50" i="4" s="1"/>
  <c r="B44" i="4"/>
  <c r="A47" i="4" s="1"/>
  <c r="AQ53" i="5"/>
  <c r="AR56" i="5" s="1"/>
  <c r="AK53" i="5"/>
  <c r="AJ56" i="5" s="1"/>
  <c r="AG47" i="5"/>
  <c r="AH50" i="5" s="1"/>
  <c r="AF47" i="5"/>
  <c r="AE50" i="5" s="1"/>
  <c r="AA50" i="5"/>
  <c r="Z53" i="5" s="1"/>
  <c r="V53" i="5"/>
  <c r="U56" i="5" s="1"/>
  <c r="W53" i="5"/>
  <c r="X56" i="5" s="1"/>
  <c r="R47" i="5"/>
  <c r="S50" i="5" s="1"/>
  <c r="L47" i="5"/>
  <c r="K50" i="5" s="1"/>
  <c r="H50" i="5"/>
  <c r="I53" i="5" s="1"/>
  <c r="C50" i="5"/>
  <c r="D53" i="5" s="1"/>
  <c r="M62" i="3"/>
  <c r="N65" i="3" s="1"/>
  <c r="L62" i="3"/>
  <c r="K65" i="3" s="1"/>
  <c r="L65" i="3" s="1"/>
  <c r="K68" i="3" s="1"/>
  <c r="H56" i="3"/>
  <c r="I59" i="3" s="1"/>
  <c r="C56" i="3"/>
  <c r="D59" i="3" s="1"/>
  <c r="L44" i="2"/>
  <c r="K47" i="2" s="1"/>
  <c r="M44" i="2"/>
  <c r="N47" i="2" s="1"/>
  <c r="H44" i="2"/>
  <c r="I47" i="2" s="1"/>
  <c r="B44" i="2"/>
  <c r="A47" i="2" s="1"/>
  <c r="AL20" i="5"/>
  <c r="AK20" i="5" s="1"/>
  <c r="AJ23" i="5" s="1"/>
  <c r="AL23" i="5" s="1"/>
  <c r="AM26" i="5" s="1"/>
  <c r="H17" i="5"/>
  <c r="I20" i="5" s="1"/>
  <c r="AP17" i="5"/>
  <c r="AO20" i="5" s="1"/>
  <c r="AQ20" i="5" s="1"/>
  <c r="AF17" i="5"/>
  <c r="AE20" i="5" s="1"/>
  <c r="AG20" i="5" s="1"/>
  <c r="AA14" i="5"/>
  <c r="Z17" i="5" s="1"/>
  <c r="W17" i="5"/>
  <c r="X20" i="5" s="1"/>
  <c r="R17" i="5"/>
  <c r="S20" i="5" s="1"/>
  <c r="L14" i="5"/>
  <c r="K17" i="5" s="1"/>
  <c r="B20" i="5"/>
  <c r="A23" i="5" s="1"/>
  <c r="C23" i="5" s="1"/>
  <c r="H17" i="4"/>
  <c r="I20" i="4" s="1"/>
  <c r="Q14" i="4"/>
  <c r="P17" i="4" s="1"/>
  <c r="AB20" i="4"/>
  <c r="AC23" i="4" s="1"/>
  <c r="W23" i="4"/>
  <c r="X26" i="4" s="1"/>
  <c r="L14" i="4"/>
  <c r="K17" i="4" s="1"/>
  <c r="B14" i="3"/>
  <c r="A17" i="3" s="1"/>
  <c r="L14" i="3"/>
  <c r="K17" i="3" s="1"/>
  <c r="D20" i="3"/>
  <c r="I20" i="3"/>
  <c r="L14" i="2"/>
  <c r="K17" i="2" s="1"/>
  <c r="G14" i="2"/>
  <c r="F17" i="2" s="1"/>
  <c r="C14" i="2"/>
  <c r="D17" i="2" s="1"/>
  <c r="AA44" i="4" l="1"/>
  <c r="Z47" i="4" s="1"/>
  <c r="V44" i="4"/>
  <c r="U47" i="4" s="1"/>
  <c r="Q47" i="4"/>
  <c r="P50" i="4" s="1"/>
  <c r="M50" i="4"/>
  <c r="N53" i="4" s="1"/>
  <c r="G47" i="4"/>
  <c r="F50" i="4" s="1"/>
  <c r="C47" i="4"/>
  <c r="D50" i="4" s="1"/>
  <c r="AP53" i="5"/>
  <c r="AO56" i="5" s="1"/>
  <c r="AL56" i="5"/>
  <c r="AM59" i="5" s="1"/>
  <c r="AG50" i="5"/>
  <c r="AH53" i="5" s="1"/>
  <c r="AB53" i="5"/>
  <c r="AC56" i="5" s="1"/>
  <c r="W56" i="5"/>
  <c r="X59" i="5" s="1"/>
  <c r="Q47" i="5"/>
  <c r="P50" i="5" s="1"/>
  <c r="M50" i="5"/>
  <c r="N53" i="5" s="1"/>
  <c r="G50" i="5"/>
  <c r="F53" i="5" s="1"/>
  <c r="B50" i="5"/>
  <c r="A53" i="5" s="1"/>
  <c r="M68" i="3"/>
  <c r="N71" i="3" s="1"/>
  <c r="G56" i="3"/>
  <c r="F59" i="3" s="1"/>
  <c r="G59" i="3" s="1"/>
  <c r="F62" i="3" s="1"/>
  <c r="B56" i="3"/>
  <c r="A59" i="3" s="1"/>
  <c r="B59" i="3" s="1"/>
  <c r="A62" i="3" s="1"/>
  <c r="M47" i="2"/>
  <c r="N50" i="2" s="1"/>
  <c r="G44" i="2"/>
  <c r="F47" i="2" s="1"/>
  <c r="C47" i="2"/>
  <c r="D50" i="2" s="1"/>
  <c r="AK23" i="5"/>
  <c r="B23" i="5"/>
  <c r="A26" i="5" s="1"/>
  <c r="D26" i="5"/>
  <c r="Q17" i="5"/>
  <c r="P20" i="5" s="1"/>
  <c r="R20" i="5" s="1"/>
  <c r="S23" i="5" s="1"/>
  <c r="G17" i="5"/>
  <c r="F20" i="5" s="1"/>
  <c r="H20" i="5" s="1"/>
  <c r="AM23" i="5"/>
  <c r="AJ26" i="5" s="1"/>
  <c r="AL26" i="5" s="1"/>
  <c r="AM29" i="5" s="1"/>
  <c r="AR23" i="5"/>
  <c r="AH23" i="5"/>
  <c r="AB17" i="5"/>
  <c r="AC20" i="5" s="1"/>
  <c r="V17" i="5"/>
  <c r="U20" i="5" s="1"/>
  <c r="W20" i="5" s="1"/>
  <c r="X23" i="5" s="1"/>
  <c r="M17" i="5"/>
  <c r="N20" i="5" s="1"/>
  <c r="G17" i="4"/>
  <c r="F20" i="4" s="1"/>
  <c r="AA20" i="4"/>
  <c r="Z23" i="4" s="1"/>
  <c r="R17" i="4"/>
  <c r="S20" i="4" s="1"/>
  <c r="V23" i="4"/>
  <c r="U26" i="4" s="1"/>
  <c r="M17" i="4"/>
  <c r="N20" i="4" s="1"/>
  <c r="M17" i="2"/>
  <c r="N20" i="2" s="1"/>
  <c r="H17" i="2"/>
  <c r="I20" i="2" s="1"/>
  <c r="B17" i="3"/>
  <c r="A20" i="3" s="1"/>
  <c r="C20" i="3" s="1"/>
  <c r="D23" i="3" s="1"/>
  <c r="F20" i="3"/>
  <c r="N20" i="3"/>
  <c r="B14" i="2"/>
  <c r="A17" i="2" s="1"/>
  <c r="C17" i="2" s="1"/>
  <c r="D20" i="2" s="1"/>
  <c r="AA47" i="4" l="1"/>
  <c r="Z50" i="4" s="1"/>
  <c r="AB47" i="4"/>
  <c r="AC50" i="4" s="1"/>
  <c r="W47" i="4"/>
  <c r="X50" i="4" s="1"/>
  <c r="R50" i="4"/>
  <c r="S53" i="4" s="1"/>
  <c r="L50" i="4"/>
  <c r="K53" i="4" s="1"/>
  <c r="G50" i="4"/>
  <c r="F53" i="4" s="1"/>
  <c r="H50" i="4"/>
  <c r="I53" i="4" s="1"/>
  <c r="B47" i="4"/>
  <c r="A50" i="4" s="1"/>
  <c r="AQ56" i="5"/>
  <c r="AR59" i="5" s="1"/>
  <c r="AK56" i="5"/>
  <c r="AJ59" i="5" s="1"/>
  <c r="AF50" i="5"/>
  <c r="AE53" i="5" s="1"/>
  <c r="AA53" i="5"/>
  <c r="Z56" i="5" s="1"/>
  <c r="V56" i="5"/>
  <c r="U59" i="5" s="1"/>
  <c r="R50" i="5"/>
  <c r="S53" i="5" s="1"/>
  <c r="L50" i="5"/>
  <c r="K53" i="5" s="1"/>
  <c r="H53" i="5"/>
  <c r="I56" i="5" s="1"/>
  <c r="C53" i="5"/>
  <c r="D56" i="5" s="1"/>
  <c r="L68" i="3"/>
  <c r="K71" i="3" s="1"/>
  <c r="L71" i="3" s="1"/>
  <c r="K74" i="3" s="1"/>
  <c r="H62" i="3"/>
  <c r="I65" i="3" s="1"/>
  <c r="C62" i="3"/>
  <c r="D65" i="3" s="1"/>
  <c r="L47" i="2"/>
  <c r="K50" i="2" s="1"/>
  <c r="H47" i="2"/>
  <c r="I50" i="2" s="1"/>
  <c r="B47" i="2"/>
  <c r="A50" i="2" s="1"/>
  <c r="G20" i="5"/>
  <c r="F23" i="5" s="1"/>
  <c r="I23" i="5"/>
  <c r="C26" i="5"/>
  <c r="D29" i="5" s="1"/>
  <c r="AP20" i="5"/>
  <c r="AO23" i="5" s="1"/>
  <c r="AK26" i="5"/>
  <c r="AJ29" i="5" s="1"/>
  <c r="AF20" i="5"/>
  <c r="AE23" i="5" s="1"/>
  <c r="AA17" i="5"/>
  <c r="Z20" i="5" s="1"/>
  <c r="AB20" i="5" s="1"/>
  <c r="V20" i="5"/>
  <c r="U23" i="5" s="1"/>
  <c r="Q20" i="5"/>
  <c r="P23" i="5" s="1"/>
  <c r="L17" i="5"/>
  <c r="K20" i="5" s="1"/>
  <c r="M20" i="5" s="1"/>
  <c r="H20" i="4"/>
  <c r="I23" i="4" s="1"/>
  <c r="Q17" i="4"/>
  <c r="P20" i="4" s="1"/>
  <c r="AB23" i="4"/>
  <c r="AC26" i="4" s="1"/>
  <c r="W26" i="4"/>
  <c r="X29" i="4" s="1"/>
  <c r="L17" i="4"/>
  <c r="K20" i="4" s="1"/>
  <c r="L17" i="2"/>
  <c r="K20" i="2" s="1"/>
  <c r="M20" i="2" s="1"/>
  <c r="N23" i="2" s="1"/>
  <c r="G17" i="2"/>
  <c r="F20" i="2" s="1"/>
  <c r="H20" i="2" s="1"/>
  <c r="I23" i="2" s="1"/>
  <c r="B20" i="3"/>
  <c r="A23" i="3" s="1"/>
  <c r="L17" i="3"/>
  <c r="K20" i="3" s="1"/>
  <c r="H20" i="3"/>
  <c r="I23" i="3" s="1"/>
  <c r="B17" i="2"/>
  <c r="A20" i="2" s="1"/>
  <c r="AA50" i="4" l="1"/>
  <c r="Z53" i="4" s="1"/>
  <c r="AB50" i="4"/>
  <c r="AC53" i="4" s="1"/>
  <c r="V47" i="4"/>
  <c r="U50" i="4" s="1"/>
  <c r="Q50" i="4"/>
  <c r="P53" i="4" s="1"/>
  <c r="M53" i="4"/>
  <c r="N56" i="4" s="1"/>
  <c r="L53" i="4"/>
  <c r="K56" i="4" s="1"/>
  <c r="H53" i="4"/>
  <c r="I56" i="4" s="1"/>
  <c r="C50" i="4"/>
  <c r="D53" i="4" s="1"/>
  <c r="AP56" i="5"/>
  <c r="AO59" i="5" s="1"/>
  <c r="AL59" i="5"/>
  <c r="AM62" i="5" s="1"/>
  <c r="AG53" i="5"/>
  <c r="AH56" i="5" s="1"/>
  <c r="AF53" i="5"/>
  <c r="AE56" i="5" s="1"/>
  <c r="AB56" i="5"/>
  <c r="AC59" i="5" s="1"/>
  <c r="AA56" i="5"/>
  <c r="Z59" i="5" s="1"/>
  <c r="W59" i="5"/>
  <c r="X62" i="5" s="1"/>
  <c r="Q50" i="5"/>
  <c r="P53" i="5" s="1"/>
  <c r="M53" i="5"/>
  <c r="N56" i="5" s="1"/>
  <c r="G53" i="5"/>
  <c r="F56" i="5" s="1"/>
  <c r="B53" i="5"/>
  <c r="A56" i="5" s="1"/>
  <c r="L74" i="3"/>
  <c r="K77" i="3" s="1"/>
  <c r="L77" i="3" s="1"/>
  <c r="K80" i="3" s="1"/>
  <c r="M74" i="3"/>
  <c r="N77" i="3" s="1"/>
  <c r="G62" i="3"/>
  <c r="F65" i="3" s="1"/>
  <c r="G65" i="3" s="1"/>
  <c r="F68" i="3" s="1"/>
  <c r="B62" i="3"/>
  <c r="A65" i="3" s="1"/>
  <c r="B65" i="3" s="1"/>
  <c r="A68" i="3" s="1"/>
  <c r="M50" i="2"/>
  <c r="N53" i="2" s="1"/>
  <c r="G47" i="2"/>
  <c r="F50" i="2" s="1"/>
  <c r="C50" i="2"/>
  <c r="D53" i="2" s="1"/>
  <c r="G20" i="4"/>
  <c r="F23" i="4" s="1"/>
  <c r="B26" i="5"/>
  <c r="A29" i="5" s="1"/>
  <c r="C29" i="5" s="1"/>
  <c r="D32" i="5" s="1"/>
  <c r="H23" i="5"/>
  <c r="I26" i="5" s="1"/>
  <c r="AQ23" i="5"/>
  <c r="AR26" i="5" s="1"/>
  <c r="AL29" i="5"/>
  <c r="AM32" i="5" s="1"/>
  <c r="AG23" i="5"/>
  <c r="AH26" i="5" s="1"/>
  <c r="AC23" i="5"/>
  <c r="W23" i="5"/>
  <c r="X26" i="5" s="1"/>
  <c r="R23" i="5"/>
  <c r="S26" i="5" s="1"/>
  <c r="N23" i="5"/>
  <c r="H23" i="4"/>
  <c r="I26" i="4" s="1"/>
  <c r="AA23" i="4"/>
  <c r="Z26" i="4" s="1"/>
  <c r="R20" i="4"/>
  <c r="S23" i="4" s="1"/>
  <c r="V26" i="4"/>
  <c r="U29" i="4" s="1"/>
  <c r="M20" i="4"/>
  <c r="N23" i="4" s="1"/>
  <c r="G20" i="3"/>
  <c r="F23" i="3" s="1"/>
  <c r="B23" i="3"/>
  <c r="A26" i="3" s="1"/>
  <c r="M20" i="3"/>
  <c r="N23" i="3" s="1"/>
  <c r="L20" i="2"/>
  <c r="K23" i="2" s="1"/>
  <c r="M23" i="2" s="1"/>
  <c r="G20" i="2"/>
  <c r="F23" i="2" s="1"/>
  <c r="H23" i="2" s="1"/>
  <c r="C20" i="2"/>
  <c r="D23" i="2" s="1"/>
  <c r="AB53" i="4" l="1"/>
  <c r="AC56" i="4" s="1"/>
  <c r="W50" i="4"/>
  <c r="X53" i="4" s="1"/>
  <c r="R53" i="4"/>
  <c r="S56" i="4" s="1"/>
  <c r="M56" i="4"/>
  <c r="N59" i="4" s="1"/>
  <c r="L56" i="4"/>
  <c r="K59" i="4" s="1"/>
  <c r="G53" i="4"/>
  <c r="F56" i="4" s="1"/>
  <c r="B50" i="4"/>
  <c r="A53" i="4" s="1"/>
  <c r="AQ59" i="5"/>
  <c r="AR62" i="5" s="1"/>
  <c r="AK59" i="5"/>
  <c r="AJ62" i="5" s="1"/>
  <c r="AG56" i="5"/>
  <c r="AH59" i="5" s="1"/>
  <c r="AB59" i="5"/>
  <c r="AC62" i="5" s="1"/>
  <c r="V59" i="5"/>
  <c r="U62" i="5" s="1"/>
  <c r="R53" i="5"/>
  <c r="S56" i="5" s="1"/>
  <c r="L53" i="5"/>
  <c r="K56" i="5" s="1"/>
  <c r="H56" i="5"/>
  <c r="I59" i="5" s="1"/>
  <c r="G56" i="5"/>
  <c r="F59" i="5" s="1"/>
  <c r="C56" i="5"/>
  <c r="D59" i="5" s="1"/>
  <c r="L80" i="3"/>
  <c r="K83" i="3" s="1"/>
  <c r="L83" i="3" s="1"/>
  <c r="K86" i="3" s="1"/>
  <c r="M80" i="3"/>
  <c r="N83" i="3" s="1"/>
  <c r="H68" i="3"/>
  <c r="I71" i="3" s="1"/>
  <c r="G68" i="3"/>
  <c r="F71" i="3" s="1"/>
  <c r="G71" i="3" s="1"/>
  <c r="F74" i="3" s="1"/>
  <c r="C68" i="3"/>
  <c r="D71" i="3" s="1"/>
  <c r="L50" i="2"/>
  <c r="K53" i="2" s="1"/>
  <c r="H50" i="2"/>
  <c r="I53" i="2" s="1"/>
  <c r="B50" i="2"/>
  <c r="A53" i="2" s="1"/>
  <c r="G23" i="5"/>
  <c r="F26" i="5" s="1"/>
  <c r="B29" i="5"/>
  <c r="A32" i="5" s="1"/>
  <c r="AP23" i="5"/>
  <c r="AO26" i="5" s="1"/>
  <c r="AQ26" i="5" s="1"/>
  <c r="AR29" i="5" s="1"/>
  <c r="AK29" i="5"/>
  <c r="AJ32" i="5" s="1"/>
  <c r="AL32" i="5" s="1"/>
  <c r="AF23" i="5"/>
  <c r="AE26" i="5" s="1"/>
  <c r="AG26" i="5" s="1"/>
  <c r="AA20" i="5"/>
  <c r="Z23" i="5" s="1"/>
  <c r="AB23" i="5" s="1"/>
  <c r="AC26" i="5" s="1"/>
  <c r="V23" i="5"/>
  <c r="U26" i="5" s="1"/>
  <c r="Q23" i="5"/>
  <c r="P26" i="5" s="1"/>
  <c r="L20" i="5"/>
  <c r="K23" i="5" s="1"/>
  <c r="G23" i="4"/>
  <c r="F26" i="4" s="1"/>
  <c r="H26" i="4"/>
  <c r="I29" i="4" s="1"/>
  <c r="Q20" i="4"/>
  <c r="P23" i="4" s="1"/>
  <c r="AB26" i="4"/>
  <c r="AC29" i="4" s="1"/>
  <c r="AA26" i="4"/>
  <c r="Z29" i="4" s="1"/>
  <c r="W29" i="4"/>
  <c r="X32" i="4" s="1"/>
  <c r="L20" i="4"/>
  <c r="K23" i="4" s="1"/>
  <c r="C26" i="3"/>
  <c r="D29" i="3" s="1"/>
  <c r="L20" i="3"/>
  <c r="K23" i="3" s="1"/>
  <c r="I26" i="3"/>
  <c r="L23" i="2"/>
  <c r="K26" i="2" s="1"/>
  <c r="M26" i="2" s="1"/>
  <c r="I26" i="2"/>
  <c r="B20" i="2"/>
  <c r="A23" i="2" s="1"/>
  <c r="AA53" i="4" l="1"/>
  <c r="Z56" i="4" s="1"/>
  <c r="V50" i="4"/>
  <c r="U53" i="4" s="1"/>
  <c r="Q53" i="4"/>
  <c r="P56" i="4" s="1"/>
  <c r="M59" i="4"/>
  <c r="N62" i="4" s="1"/>
  <c r="L59" i="4"/>
  <c r="K62" i="4" s="1"/>
  <c r="G56" i="4"/>
  <c r="F59" i="4" s="1"/>
  <c r="H56" i="4"/>
  <c r="I59" i="4" s="1"/>
  <c r="C53" i="4"/>
  <c r="D56" i="4" s="1"/>
  <c r="AP59" i="5"/>
  <c r="AO62" i="5" s="1"/>
  <c r="AK62" i="5"/>
  <c r="AJ65" i="5" s="1"/>
  <c r="AL62" i="5"/>
  <c r="AM65" i="5" s="1"/>
  <c r="AF56" i="5"/>
  <c r="AE59" i="5" s="1"/>
  <c r="AA59" i="5"/>
  <c r="Z62" i="5" s="1"/>
  <c r="W62" i="5"/>
  <c r="X65" i="5" s="1"/>
  <c r="Q53" i="5"/>
  <c r="P56" i="5" s="1"/>
  <c r="M56" i="5"/>
  <c r="N59" i="5" s="1"/>
  <c r="H59" i="5"/>
  <c r="I62" i="5" s="1"/>
  <c r="G59" i="5"/>
  <c r="F62" i="5" s="1"/>
  <c r="B56" i="5"/>
  <c r="A59" i="5" s="1"/>
  <c r="M86" i="3"/>
  <c r="N89" i="3" s="1"/>
  <c r="H74" i="3"/>
  <c r="I77" i="3" s="1"/>
  <c r="G74" i="3"/>
  <c r="F77" i="3" s="1"/>
  <c r="G77" i="3" s="1"/>
  <c r="F80" i="3" s="1"/>
  <c r="B68" i="3"/>
  <c r="A71" i="3" s="1"/>
  <c r="B71" i="3" s="1"/>
  <c r="A74" i="3" s="1"/>
  <c r="M53" i="2"/>
  <c r="N56" i="2" s="1"/>
  <c r="G50" i="2"/>
  <c r="F53" i="2" s="1"/>
  <c r="C53" i="2"/>
  <c r="D56" i="2" s="1"/>
  <c r="H26" i="5"/>
  <c r="I29" i="5" s="1"/>
  <c r="R26" i="5"/>
  <c r="S29" i="5" s="1"/>
  <c r="C32" i="5"/>
  <c r="D35" i="5" s="1"/>
  <c r="AP26" i="5"/>
  <c r="AO29" i="5" s="1"/>
  <c r="AM35" i="5"/>
  <c r="AH29" i="5"/>
  <c r="AA23" i="5"/>
  <c r="Z26" i="5" s="1"/>
  <c r="W26" i="5"/>
  <c r="X29" i="5" s="1"/>
  <c r="Q26" i="5"/>
  <c r="P29" i="5" s="1"/>
  <c r="R29" i="5" s="1"/>
  <c r="M23" i="5"/>
  <c r="N26" i="5" s="1"/>
  <c r="G26" i="4"/>
  <c r="F29" i="4" s="1"/>
  <c r="AB29" i="4"/>
  <c r="AC32" i="4" s="1"/>
  <c r="R23" i="4"/>
  <c r="S26" i="4" s="1"/>
  <c r="V29" i="4"/>
  <c r="U32" i="4" s="1"/>
  <c r="M23" i="4"/>
  <c r="N26" i="4" s="1"/>
  <c r="B26" i="3"/>
  <c r="A29" i="3" s="1"/>
  <c r="B29" i="3" s="1"/>
  <c r="G23" i="3"/>
  <c r="F26" i="3" s="1"/>
  <c r="H26" i="3" s="1"/>
  <c r="N26" i="3"/>
  <c r="L23" i="3"/>
  <c r="K26" i="3" s="1"/>
  <c r="M26" i="3" s="1"/>
  <c r="L26" i="2"/>
  <c r="N26" i="2"/>
  <c r="G23" i="2"/>
  <c r="F26" i="2" s="1"/>
  <c r="C23" i="2"/>
  <c r="D26" i="2" s="1"/>
  <c r="AB56" i="4" l="1"/>
  <c r="AC59" i="4" s="1"/>
  <c r="W53" i="4"/>
  <c r="X56" i="4" s="1"/>
  <c r="R56" i="4"/>
  <c r="S59" i="4" s="1"/>
  <c r="M62" i="4"/>
  <c r="N65" i="4" s="1"/>
  <c r="L62" i="4"/>
  <c r="K65" i="4" s="1"/>
  <c r="H59" i="4"/>
  <c r="I62" i="4" s="1"/>
  <c r="B53" i="4"/>
  <c r="A56" i="4" s="1"/>
  <c r="AQ62" i="5"/>
  <c r="AR65" i="5" s="1"/>
  <c r="AL65" i="5"/>
  <c r="AM68" i="5" s="1"/>
  <c r="AG59" i="5"/>
  <c r="AH62" i="5" s="1"/>
  <c r="AB62" i="5"/>
  <c r="AC65" i="5" s="1"/>
  <c r="AA62" i="5"/>
  <c r="Z65" i="5" s="1"/>
  <c r="V62" i="5"/>
  <c r="U65" i="5" s="1"/>
  <c r="Q56" i="5"/>
  <c r="P59" i="5" s="1"/>
  <c r="R56" i="5"/>
  <c r="S59" i="5" s="1"/>
  <c r="L56" i="5"/>
  <c r="K59" i="5" s="1"/>
  <c r="H62" i="5"/>
  <c r="I65" i="5" s="1"/>
  <c r="C59" i="5"/>
  <c r="D62" i="5" s="1"/>
  <c r="L86" i="3"/>
  <c r="K89" i="3" s="1"/>
  <c r="L89" i="3" s="1"/>
  <c r="K92" i="3" s="1"/>
  <c r="H80" i="3"/>
  <c r="I83" i="3" s="1"/>
  <c r="C74" i="3"/>
  <c r="D77" i="3" s="1"/>
  <c r="L53" i="2"/>
  <c r="K56" i="2" s="1"/>
  <c r="H53" i="2"/>
  <c r="I56" i="2" s="1"/>
  <c r="B53" i="2"/>
  <c r="A56" i="2" s="1"/>
  <c r="AA29" i="4"/>
  <c r="Z32" i="4" s="1"/>
  <c r="AB32" i="4" s="1"/>
  <c r="AA32" i="4" s="1"/>
  <c r="B32" i="5"/>
  <c r="A35" i="5" s="1"/>
  <c r="C35" i="5" s="1"/>
  <c r="B35" i="5" s="1"/>
  <c r="Q23" i="4"/>
  <c r="P26" i="4" s="1"/>
  <c r="R26" i="4" s="1"/>
  <c r="S29" i="4" s="1"/>
  <c r="AB26" i="5"/>
  <c r="AC29" i="5" s="1"/>
  <c r="G26" i="5"/>
  <c r="F29" i="5" s="1"/>
  <c r="AQ29" i="5"/>
  <c r="AR32" i="5" s="1"/>
  <c r="AK32" i="5"/>
  <c r="AJ35" i="5" s="1"/>
  <c r="AF26" i="5"/>
  <c r="AE29" i="5" s="1"/>
  <c r="AG29" i="5" s="1"/>
  <c r="AH32" i="5" s="1"/>
  <c r="V26" i="5"/>
  <c r="U29" i="5" s="1"/>
  <c r="W29" i="5" s="1"/>
  <c r="X32" i="5" s="1"/>
  <c r="S32" i="5"/>
  <c r="Q29" i="5"/>
  <c r="P32" i="5" s="1"/>
  <c r="L23" i="5"/>
  <c r="K26" i="5" s="1"/>
  <c r="M26" i="5" s="1"/>
  <c r="H29" i="4"/>
  <c r="I32" i="4" s="1"/>
  <c r="W32" i="4"/>
  <c r="V32" i="4" s="1"/>
  <c r="L23" i="4"/>
  <c r="K26" i="4" s="1"/>
  <c r="H26" i="2"/>
  <c r="I29" i="2" s="1"/>
  <c r="N29" i="3"/>
  <c r="I29" i="3"/>
  <c r="K29" i="2"/>
  <c r="M29" i="2" s="1"/>
  <c r="N32" i="2" s="1"/>
  <c r="N29" i="2"/>
  <c r="B23" i="2"/>
  <c r="A26" i="2" s="1"/>
  <c r="AA56" i="4" l="1"/>
  <c r="Z59" i="4" s="1"/>
  <c r="V53" i="4"/>
  <c r="U56" i="4" s="1"/>
  <c r="Q56" i="4"/>
  <c r="P59" i="4" s="1"/>
  <c r="M65" i="4"/>
  <c r="N68" i="4" s="1"/>
  <c r="G59" i="4"/>
  <c r="F62" i="4" s="1"/>
  <c r="C56" i="4"/>
  <c r="D59" i="4" s="1"/>
  <c r="AP62" i="5"/>
  <c r="AO65" i="5" s="1"/>
  <c r="AK65" i="5"/>
  <c r="AJ68" i="5" s="1"/>
  <c r="AF59" i="5"/>
  <c r="AE62" i="5" s="1"/>
  <c r="AB65" i="5"/>
  <c r="AC68" i="5" s="1"/>
  <c r="W65" i="5"/>
  <c r="X68" i="5" s="1"/>
  <c r="R59" i="5"/>
  <c r="S62" i="5" s="1"/>
  <c r="M59" i="5"/>
  <c r="N62" i="5" s="1"/>
  <c r="G62" i="5"/>
  <c r="F65" i="5" s="1"/>
  <c r="B59" i="5"/>
  <c r="A62" i="5" s="1"/>
  <c r="L92" i="3"/>
  <c r="K95" i="3" s="1"/>
  <c r="L95" i="3" s="1"/>
  <c r="M92" i="3"/>
  <c r="N95" i="3" s="1"/>
  <c r="G80" i="3"/>
  <c r="F83" i="3" s="1"/>
  <c r="G83" i="3" s="1"/>
  <c r="F86" i="3" s="1"/>
  <c r="B74" i="3"/>
  <c r="A77" i="3" s="1"/>
  <c r="B77" i="3" s="1"/>
  <c r="A80" i="3" s="1"/>
  <c r="M56" i="2"/>
  <c r="N59" i="2" s="1"/>
  <c r="G53" i="2"/>
  <c r="F56" i="2" s="1"/>
  <c r="C56" i="2"/>
  <c r="D59" i="2" s="1"/>
  <c r="AA26" i="5"/>
  <c r="Z29" i="5" s="1"/>
  <c r="R32" i="5"/>
  <c r="S35" i="5" s="1"/>
  <c r="H29" i="5"/>
  <c r="I32" i="5" s="1"/>
  <c r="V29" i="5"/>
  <c r="U32" i="5" s="1"/>
  <c r="W32" i="5" s="1"/>
  <c r="X35" i="5" s="1"/>
  <c r="AP29" i="5"/>
  <c r="AO32" i="5" s="1"/>
  <c r="AQ32" i="5" s="1"/>
  <c r="AL35" i="5"/>
  <c r="AK35" i="5" s="1"/>
  <c r="AF29" i="5"/>
  <c r="AE32" i="5" s="1"/>
  <c r="AB29" i="5"/>
  <c r="AC32" i="5" s="1"/>
  <c r="N29" i="5"/>
  <c r="Q26" i="4"/>
  <c r="P29" i="4" s="1"/>
  <c r="R29" i="4" s="1"/>
  <c r="S32" i="4" s="1"/>
  <c r="G29" i="4"/>
  <c r="F32" i="4" s="1"/>
  <c r="M26" i="4"/>
  <c r="N29" i="4" s="1"/>
  <c r="L29" i="2"/>
  <c r="K32" i="2" s="1"/>
  <c r="G26" i="2"/>
  <c r="F29" i="2" s="1"/>
  <c r="G26" i="3"/>
  <c r="F29" i="3" s="1"/>
  <c r="G29" i="3" s="1"/>
  <c r="F32" i="3" s="1"/>
  <c r="H32" i="3" s="1"/>
  <c r="L26" i="3"/>
  <c r="K29" i="3" s="1"/>
  <c r="C26" i="2"/>
  <c r="AB59" i="4" l="1"/>
  <c r="AC62" i="4" s="1"/>
  <c r="W56" i="4"/>
  <c r="X59" i="4" s="1"/>
  <c r="R59" i="4"/>
  <c r="S62" i="4" s="1"/>
  <c r="L65" i="4"/>
  <c r="K68" i="4" s="1"/>
  <c r="G62" i="4"/>
  <c r="F65" i="4" s="1"/>
  <c r="H62" i="4"/>
  <c r="I65" i="4" s="1"/>
  <c r="B56" i="4"/>
  <c r="A59" i="4" s="1"/>
  <c r="AQ65" i="5"/>
  <c r="AR68" i="5" s="1"/>
  <c r="AL68" i="5"/>
  <c r="AM71" i="5" s="1"/>
  <c r="AF62" i="5"/>
  <c r="AE65" i="5" s="1"/>
  <c r="AG62" i="5"/>
  <c r="AH65" i="5" s="1"/>
  <c r="AA65" i="5"/>
  <c r="Z68" i="5" s="1"/>
  <c r="V65" i="5"/>
  <c r="U68" i="5" s="1"/>
  <c r="Q59" i="5"/>
  <c r="P62" i="5" s="1"/>
  <c r="L59" i="5"/>
  <c r="K62" i="5" s="1"/>
  <c r="H65" i="5"/>
  <c r="I68" i="5" s="1"/>
  <c r="C62" i="5"/>
  <c r="D65" i="5" s="1"/>
  <c r="H86" i="3"/>
  <c r="I89" i="3" s="1"/>
  <c r="C80" i="3"/>
  <c r="D83" i="3" s="1"/>
  <c r="L56" i="2"/>
  <c r="K59" i="2" s="1"/>
  <c r="H56" i="2"/>
  <c r="I59" i="2" s="1"/>
  <c r="G56" i="2"/>
  <c r="F59" i="2" s="1"/>
  <c r="B56" i="2"/>
  <c r="A59" i="2" s="1"/>
  <c r="G29" i="5"/>
  <c r="F32" i="5" s="1"/>
  <c r="Q32" i="5"/>
  <c r="P35" i="5" s="1"/>
  <c r="R35" i="5" s="1"/>
  <c r="Q35" i="5" s="1"/>
  <c r="V32" i="5"/>
  <c r="U35" i="5" s="1"/>
  <c r="W35" i="5" s="1"/>
  <c r="V35" i="5" s="1"/>
  <c r="AG32" i="5"/>
  <c r="AH35" i="5" s="1"/>
  <c r="H32" i="5"/>
  <c r="I35" i="5" s="1"/>
  <c r="AR35" i="5"/>
  <c r="AA29" i="5"/>
  <c r="Z32" i="5" s="1"/>
  <c r="L26" i="5"/>
  <c r="K29" i="5" s="1"/>
  <c r="Q29" i="4"/>
  <c r="P32" i="4" s="1"/>
  <c r="R32" i="4" s="1"/>
  <c r="Q32" i="4" s="1"/>
  <c r="H32" i="4"/>
  <c r="G32" i="4" s="1"/>
  <c r="L26" i="4"/>
  <c r="K29" i="4" s="1"/>
  <c r="B26" i="2"/>
  <c r="A29" i="2" s="1"/>
  <c r="D29" i="2"/>
  <c r="H29" i="2"/>
  <c r="I32" i="2" s="1"/>
  <c r="M32" i="2"/>
  <c r="L32" i="2" s="1"/>
  <c r="G32" i="3"/>
  <c r="AA59" i="4" l="1"/>
  <c r="Z62" i="4" s="1"/>
  <c r="V56" i="4"/>
  <c r="U59" i="4" s="1"/>
  <c r="Q59" i="4"/>
  <c r="P62" i="4" s="1"/>
  <c r="M68" i="4"/>
  <c r="N71" i="4" s="1"/>
  <c r="G65" i="4"/>
  <c r="F68" i="4" s="1"/>
  <c r="H65" i="4"/>
  <c r="I68" i="4" s="1"/>
  <c r="B59" i="4"/>
  <c r="A62" i="4" s="1"/>
  <c r="C59" i="4"/>
  <c r="D62" i="4" s="1"/>
  <c r="AP65" i="5"/>
  <c r="AO68" i="5" s="1"/>
  <c r="AK68" i="5"/>
  <c r="AJ71" i="5" s="1"/>
  <c r="AG65" i="5"/>
  <c r="AH68" i="5" s="1"/>
  <c r="AF65" i="5"/>
  <c r="AE68" i="5" s="1"/>
  <c r="AB68" i="5"/>
  <c r="AC71" i="5" s="1"/>
  <c r="AA68" i="5"/>
  <c r="Z71" i="5" s="1"/>
  <c r="W68" i="5"/>
  <c r="X71" i="5" s="1"/>
  <c r="R62" i="5"/>
  <c r="S65" i="5" s="1"/>
  <c r="M62" i="5"/>
  <c r="N65" i="5" s="1"/>
  <c r="G65" i="5"/>
  <c r="F68" i="5" s="1"/>
  <c r="B62" i="5"/>
  <c r="A65" i="5" s="1"/>
  <c r="G86" i="3"/>
  <c r="F89" i="3" s="1"/>
  <c r="G89" i="3" s="1"/>
  <c r="F92" i="3" s="1"/>
  <c r="B80" i="3"/>
  <c r="A83" i="3" s="1"/>
  <c r="B83" i="3" s="1"/>
  <c r="A86" i="3" s="1"/>
  <c r="M59" i="2"/>
  <c r="N62" i="2" s="1"/>
  <c r="H59" i="2"/>
  <c r="I62" i="2" s="1"/>
  <c r="C59" i="2"/>
  <c r="D62" i="2" s="1"/>
  <c r="AF32" i="5"/>
  <c r="AE35" i="5" s="1"/>
  <c r="AG35" i="5" s="1"/>
  <c r="AF35" i="5" s="1"/>
  <c r="G32" i="5"/>
  <c r="F35" i="5" s="1"/>
  <c r="H35" i="5" s="1"/>
  <c r="G35" i="5" s="1"/>
  <c r="AB32" i="5"/>
  <c r="AC35" i="5" s="1"/>
  <c r="AP32" i="5"/>
  <c r="AO35" i="5" s="1"/>
  <c r="AQ35" i="5" s="1"/>
  <c r="AA32" i="5"/>
  <c r="Z35" i="5" s="1"/>
  <c r="AB35" i="5" s="1"/>
  <c r="AA35" i="5" s="1"/>
  <c r="M29" i="5"/>
  <c r="N32" i="5" s="1"/>
  <c r="M29" i="4"/>
  <c r="N32" i="4" s="1"/>
  <c r="G29" i="2"/>
  <c r="F32" i="2" s="1"/>
  <c r="H32" i="2" s="1"/>
  <c r="G32" i="2" s="1"/>
  <c r="C29" i="2"/>
  <c r="D32" i="2" s="1"/>
  <c r="L29" i="3"/>
  <c r="K32" i="3" s="1"/>
  <c r="D11" i="4"/>
  <c r="B8" i="4"/>
  <c r="A11" i="4" s="1"/>
  <c r="C11" i="4" s="1"/>
  <c r="D14" i="4" s="1"/>
  <c r="AB62" i="4" l="1"/>
  <c r="AC65" i="4" s="1"/>
  <c r="W59" i="4"/>
  <c r="X62" i="4" s="1"/>
  <c r="R62" i="4"/>
  <c r="S65" i="4" s="1"/>
  <c r="L68" i="4"/>
  <c r="K71" i="4" s="1"/>
  <c r="G68" i="4"/>
  <c r="F71" i="4" s="1"/>
  <c r="H68" i="4"/>
  <c r="I71" i="4" s="1"/>
  <c r="C62" i="4"/>
  <c r="D65" i="4" s="1"/>
  <c r="AQ68" i="5"/>
  <c r="AR71" i="5" s="1"/>
  <c r="AL71" i="5"/>
  <c r="AM74" i="5" s="1"/>
  <c r="AK71" i="5"/>
  <c r="AJ74" i="5" s="1"/>
  <c r="AG68" i="5"/>
  <c r="AH71" i="5" s="1"/>
  <c r="AB71" i="5"/>
  <c r="AC74" i="5" s="1"/>
  <c r="V68" i="5"/>
  <c r="U71" i="5" s="1"/>
  <c r="Q62" i="5"/>
  <c r="P65" i="5" s="1"/>
  <c r="L62" i="5"/>
  <c r="K65" i="5" s="1"/>
  <c r="H68" i="5"/>
  <c r="I71" i="5" s="1"/>
  <c r="C65" i="5"/>
  <c r="D68" i="5" s="1"/>
  <c r="H92" i="3"/>
  <c r="I95" i="3" s="1"/>
  <c r="B86" i="3"/>
  <c r="A89" i="3" s="1"/>
  <c r="B89" i="3" s="1"/>
  <c r="A92" i="3" s="1"/>
  <c r="C86" i="3"/>
  <c r="D89" i="3" s="1"/>
  <c r="L59" i="2"/>
  <c r="K62" i="2" s="1"/>
  <c r="G59" i="2"/>
  <c r="F62" i="2" s="1"/>
  <c r="B59" i="2"/>
  <c r="A62" i="2" s="1"/>
  <c r="AP35" i="5"/>
  <c r="L29" i="5"/>
  <c r="K32" i="5" s="1"/>
  <c r="M32" i="5" s="1"/>
  <c r="L29" i="4"/>
  <c r="K32" i="4" s="1"/>
  <c r="M32" i="4" s="1"/>
  <c r="L32" i="4" s="1"/>
  <c r="B29" i="2"/>
  <c r="A32" i="2" s="1"/>
  <c r="C32" i="2" s="1"/>
  <c r="B32" i="2" s="1"/>
  <c r="M32" i="3"/>
  <c r="L32" i="3" s="1"/>
  <c r="AA62" i="4" l="1"/>
  <c r="Z65" i="4" s="1"/>
  <c r="V59" i="4"/>
  <c r="U62" i="4" s="1"/>
  <c r="Q62" i="4"/>
  <c r="P65" i="4" s="1"/>
  <c r="M71" i="4"/>
  <c r="N74" i="4" s="1"/>
  <c r="L71" i="4"/>
  <c r="K74" i="4" s="1"/>
  <c r="H71" i="4"/>
  <c r="I74" i="4" s="1"/>
  <c r="B62" i="4"/>
  <c r="A65" i="4" s="1"/>
  <c r="AP68" i="5"/>
  <c r="AO71" i="5" s="1"/>
  <c r="AL74" i="5"/>
  <c r="AM77" i="5" s="1"/>
  <c r="AF68" i="5"/>
  <c r="AE71" i="5" s="1"/>
  <c r="AA71" i="5"/>
  <c r="Z74" i="5" s="1"/>
  <c r="W71" i="5"/>
  <c r="X74" i="5" s="1"/>
  <c r="R65" i="5"/>
  <c r="S68" i="5" s="1"/>
  <c r="M65" i="5"/>
  <c r="N68" i="5" s="1"/>
  <c r="G68" i="5"/>
  <c r="F71" i="5" s="1"/>
  <c r="B65" i="5"/>
  <c r="A68" i="5" s="1"/>
  <c r="G92" i="3"/>
  <c r="F95" i="3" s="1"/>
  <c r="G95" i="3" s="1"/>
  <c r="B92" i="3"/>
  <c r="A95" i="3" s="1"/>
  <c r="B95" i="3" s="1"/>
  <c r="C92" i="3"/>
  <c r="D95" i="3" s="1"/>
  <c r="M62" i="2"/>
  <c r="N65" i="2" s="1"/>
  <c r="H62" i="2"/>
  <c r="I65" i="2" s="1"/>
  <c r="G62" i="2"/>
  <c r="F65" i="2" s="1"/>
  <c r="C62" i="2"/>
  <c r="D65" i="2" s="1"/>
  <c r="N35" i="5"/>
  <c r="B11" i="4"/>
  <c r="A14" i="4" s="1"/>
  <c r="AB65" i="4" l="1"/>
  <c r="AC68" i="4" s="1"/>
  <c r="W62" i="4"/>
  <c r="X65" i="4" s="1"/>
  <c r="R65" i="4"/>
  <c r="S68" i="4" s="1"/>
  <c r="M74" i="4"/>
  <c r="N77" i="4" s="1"/>
  <c r="L74" i="4"/>
  <c r="K77" i="4" s="1"/>
  <c r="G71" i="4"/>
  <c r="F74" i="4" s="1"/>
  <c r="C65" i="4"/>
  <c r="D68" i="4" s="1"/>
  <c r="AQ71" i="5"/>
  <c r="AR74" i="5" s="1"/>
  <c r="AK74" i="5"/>
  <c r="AJ77" i="5" s="1"/>
  <c r="AG71" i="5"/>
  <c r="AH74" i="5" s="1"/>
  <c r="AF71" i="5"/>
  <c r="AE74" i="5" s="1"/>
  <c r="AB74" i="5"/>
  <c r="AC77" i="5" s="1"/>
  <c r="AA74" i="5"/>
  <c r="Z77" i="5" s="1"/>
  <c r="V71" i="5"/>
  <c r="U74" i="5" s="1"/>
  <c r="Q65" i="5"/>
  <c r="P68" i="5" s="1"/>
  <c r="L65" i="5"/>
  <c r="K68" i="5" s="1"/>
  <c r="H71" i="5"/>
  <c r="I74" i="5" s="1"/>
  <c r="G71" i="5"/>
  <c r="F74" i="5" s="1"/>
  <c r="C68" i="5"/>
  <c r="D71" i="5" s="1"/>
  <c r="L62" i="2"/>
  <c r="K65" i="2" s="1"/>
  <c r="H65" i="2"/>
  <c r="I68" i="2" s="1"/>
  <c r="B62" i="2"/>
  <c r="A65" i="2" s="1"/>
  <c r="L32" i="5"/>
  <c r="K35" i="5" s="1"/>
  <c r="M35" i="5" s="1"/>
  <c r="L35" i="5" s="1"/>
  <c r="C14" i="4"/>
  <c r="D17" i="4" s="1"/>
  <c r="AA65" i="4" l="1"/>
  <c r="Z68" i="4" s="1"/>
  <c r="V62" i="4"/>
  <c r="U65" i="4" s="1"/>
  <c r="Q65" i="4"/>
  <c r="P68" i="4" s="1"/>
  <c r="M77" i="4"/>
  <c r="N80" i="4" s="1"/>
  <c r="L77" i="4"/>
  <c r="K80" i="4" s="1"/>
  <c r="G74" i="4"/>
  <c r="F77" i="4" s="1"/>
  <c r="H74" i="4"/>
  <c r="I77" i="4" s="1"/>
  <c r="B65" i="4"/>
  <c r="A68" i="4" s="1"/>
  <c r="AP71" i="5"/>
  <c r="AO74" i="5" s="1"/>
  <c r="AL77" i="5"/>
  <c r="AM80" i="5" s="1"/>
  <c r="AG74" i="5"/>
  <c r="AH77" i="5" s="1"/>
  <c r="AB77" i="5"/>
  <c r="AC80" i="5" s="1"/>
  <c r="W74" i="5"/>
  <c r="X77" i="5" s="1"/>
  <c r="Q68" i="5"/>
  <c r="P71" i="5" s="1"/>
  <c r="R68" i="5"/>
  <c r="S71" i="5" s="1"/>
  <c r="M68" i="5"/>
  <c r="N71" i="5" s="1"/>
  <c r="H74" i="5"/>
  <c r="I77" i="5" s="1"/>
  <c r="B68" i="5"/>
  <c r="A71" i="5" s="1"/>
  <c r="M65" i="2"/>
  <c r="N68" i="2" s="1"/>
  <c r="G65" i="2"/>
  <c r="F68" i="2" s="1"/>
  <c r="C65" i="2"/>
  <c r="D68" i="2" s="1"/>
  <c r="B14" i="4"/>
  <c r="A17" i="4" s="1"/>
  <c r="AB68" i="4" l="1"/>
  <c r="AC71" i="4" s="1"/>
  <c r="W65" i="4"/>
  <c r="X68" i="4" s="1"/>
  <c r="R68" i="4"/>
  <c r="S71" i="4" s="1"/>
  <c r="M80" i="4"/>
  <c r="N83" i="4" s="1"/>
  <c r="L80" i="4"/>
  <c r="K83" i="4" s="1"/>
  <c r="H77" i="4"/>
  <c r="I80" i="4" s="1"/>
  <c r="G77" i="4"/>
  <c r="F80" i="4" s="1"/>
  <c r="C68" i="4"/>
  <c r="D71" i="4" s="1"/>
  <c r="B68" i="4"/>
  <c r="A71" i="4" s="1"/>
  <c r="AQ74" i="5"/>
  <c r="AR77" i="5" s="1"/>
  <c r="AP74" i="5"/>
  <c r="AO77" i="5" s="1"/>
  <c r="AK77" i="5"/>
  <c r="AJ80" i="5" s="1"/>
  <c r="AF74" i="5"/>
  <c r="AE77" i="5" s="1"/>
  <c r="AA77" i="5"/>
  <c r="Z80" i="5" s="1"/>
  <c r="V74" i="5"/>
  <c r="U77" i="5" s="1"/>
  <c r="R71" i="5"/>
  <c r="S74" i="5" s="1"/>
  <c r="L68" i="5"/>
  <c r="K71" i="5" s="1"/>
  <c r="G74" i="5"/>
  <c r="F77" i="5" s="1"/>
  <c r="C71" i="5"/>
  <c r="D74" i="5" s="1"/>
  <c r="L65" i="2"/>
  <c r="K68" i="2" s="1"/>
  <c r="H68" i="2"/>
  <c r="I71" i="2" s="1"/>
  <c r="G68" i="2"/>
  <c r="F71" i="2" s="1"/>
  <c r="B65" i="2"/>
  <c r="A68" i="2" s="1"/>
  <c r="C17" i="4"/>
  <c r="D20" i="4" s="1"/>
  <c r="AA68" i="4" l="1"/>
  <c r="Z71" i="4" s="1"/>
  <c r="V65" i="4"/>
  <c r="U68" i="4" s="1"/>
  <c r="Q68" i="4"/>
  <c r="P71" i="4" s="1"/>
  <c r="M83" i="4"/>
  <c r="N86" i="4" s="1"/>
  <c r="L83" i="4"/>
  <c r="K86" i="4" s="1"/>
  <c r="H80" i="4"/>
  <c r="I83" i="4" s="1"/>
  <c r="C71" i="4"/>
  <c r="D74" i="4" s="1"/>
  <c r="AQ77" i="5"/>
  <c r="AR80" i="5" s="1"/>
  <c r="AL80" i="5"/>
  <c r="AM83" i="5" s="1"/>
  <c r="AF77" i="5"/>
  <c r="AE80" i="5" s="1"/>
  <c r="AG77" i="5"/>
  <c r="AH80" i="5" s="1"/>
  <c r="AB80" i="5"/>
  <c r="AC83" i="5" s="1"/>
  <c r="W77" i="5"/>
  <c r="X80" i="5" s="1"/>
  <c r="Q71" i="5"/>
  <c r="P74" i="5" s="1"/>
  <c r="M71" i="5"/>
  <c r="N74" i="5" s="1"/>
  <c r="H77" i="5"/>
  <c r="I80" i="5" s="1"/>
  <c r="B71" i="5"/>
  <c r="A74" i="5" s="1"/>
  <c r="M68" i="2"/>
  <c r="N71" i="2" s="1"/>
  <c r="H71" i="2"/>
  <c r="I74" i="2" s="1"/>
  <c r="C68" i="2"/>
  <c r="D71" i="2" s="1"/>
  <c r="B17" i="4"/>
  <c r="A20" i="4" s="1"/>
  <c r="C20" i="4" s="1"/>
  <c r="D23" i="4" s="1"/>
  <c r="AB71" i="4" l="1"/>
  <c r="AC74" i="4" s="1"/>
  <c r="W68" i="4"/>
  <c r="X71" i="4" s="1"/>
  <c r="R71" i="4"/>
  <c r="S74" i="4" s="1"/>
  <c r="M86" i="4"/>
  <c r="N89" i="4" s="1"/>
  <c r="G80" i="4"/>
  <c r="F83" i="4" s="1"/>
  <c r="B71" i="4"/>
  <c r="A74" i="4" s="1"/>
  <c r="AP77" i="5"/>
  <c r="AO80" i="5" s="1"/>
  <c r="AK80" i="5"/>
  <c r="AJ83" i="5" s="1"/>
  <c r="AG80" i="5"/>
  <c r="AH83" i="5" s="1"/>
  <c r="AA80" i="5"/>
  <c r="Z83" i="5" s="1"/>
  <c r="V77" i="5"/>
  <c r="U80" i="5" s="1"/>
  <c r="R74" i="5"/>
  <c r="S77" i="5" s="1"/>
  <c r="L71" i="5"/>
  <c r="K74" i="5" s="1"/>
  <c r="G77" i="5"/>
  <c r="F80" i="5" s="1"/>
  <c r="C74" i="5"/>
  <c r="D77" i="5" s="1"/>
  <c r="L68" i="2"/>
  <c r="K71" i="2" s="1"/>
  <c r="G71" i="2"/>
  <c r="F74" i="2" s="1"/>
  <c r="B68" i="2"/>
  <c r="A71" i="2" s="1"/>
  <c r="B20" i="4"/>
  <c r="A23" i="4" s="1"/>
  <c r="C23" i="4" s="1"/>
  <c r="D26" i="4" s="1"/>
  <c r="AA71" i="4" l="1"/>
  <c r="Z74" i="4" s="1"/>
  <c r="V68" i="4"/>
  <c r="U71" i="4" s="1"/>
  <c r="Q71" i="4"/>
  <c r="P74" i="4" s="1"/>
  <c r="L86" i="4"/>
  <c r="K89" i="4" s="1"/>
  <c r="H83" i="4"/>
  <c r="I86" i="4" s="1"/>
  <c r="G83" i="4"/>
  <c r="F86" i="4" s="1"/>
  <c r="C74" i="4"/>
  <c r="D77" i="4" s="1"/>
  <c r="AQ80" i="5"/>
  <c r="AR83" i="5" s="1"/>
  <c r="AL83" i="5"/>
  <c r="AM86" i="5" s="1"/>
  <c r="AF80" i="5"/>
  <c r="AE83" i="5" s="1"/>
  <c r="AB83" i="5"/>
  <c r="AC86" i="5" s="1"/>
  <c r="W80" i="5"/>
  <c r="X83" i="5" s="1"/>
  <c r="Q74" i="5"/>
  <c r="P77" i="5" s="1"/>
  <c r="M74" i="5"/>
  <c r="N77" i="5" s="1"/>
  <c r="H80" i="5"/>
  <c r="I83" i="5" s="1"/>
  <c r="B74" i="5"/>
  <c r="A77" i="5" s="1"/>
  <c r="M71" i="2"/>
  <c r="N74" i="2" s="1"/>
  <c r="H74" i="2"/>
  <c r="I77" i="2" s="1"/>
  <c r="G74" i="2"/>
  <c r="F77" i="2" s="1"/>
  <c r="C71" i="2"/>
  <c r="D74" i="2" s="1"/>
  <c r="B23" i="4"/>
  <c r="A26" i="4" s="1"/>
  <c r="C26" i="4" s="1"/>
  <c r="D29" i="4" s="1"/>
  <c r="AB74" i="4" l="1"/>
  <c r="AC77" i="4" s="1"/>
  <c r="V71" i="4"/>
  <c r="U74" i="4" s="1"/>
  <c r="W71" i="4"/>
  <c r="X74" i="4" s="1"/>
  <c r="R74" i="4"/>
  <c r="S77" i="4" s="1"/>
  <c r="M89" i="4"/>
  <c r="N92" i="4" s="1"/>
  <c r="L89" i="4"/>
  <c r="K92" i="4" s="1"/>
  <c r="H86" i="4"/>
  <c r="I89" i="4" s="1"/>
  <c r="B74" i="4"/>
  <c r="A77" i="4" s="1"/>
  <c r="AP80" i="5"/>
  <c r="AO83" i="5" s="1"/>
  <c r="AK83" i="5"/>
  <c r="AJ86" i="5" s="1"/>
  <c r="AG83" i="5"/>
  <c r="AH86" i="5" s="1"/>
  <c r="AF83" i="5"/>
  <c r="AE86" i="5" s="1"/>
  <c r="AA83" i="5"/>
  <c r="Z86" i="5" s="1"/>
  <c r="V80" i="5"/>
  <c r="U83" i="5" s="1"/>
  <c r="R77" i="5"/>
  <c r="S80" i="5" s="1"/>
  <c r="L74" i="5"/>
  <c r="K77" i="5" s="1"/>
  <c r="G80" i="5"/>
  <c r="F83" i="5" s="1"/>
  <c r="C77" i="5"/>
  <c r="D80" i="5" s="1"/>
  <c r="L71" i="2"/>
  <c r="K74" i="2" s="1"/>
  <c r="H77" i="2"/>
  <c r="I80" i="2" s="1"/>
  <c r="B71" i="2"/>
  <c r="A74" i="2" s="1"/>
  <c r="B26" i="4"/>
  <c r="A29" i="4" s="1"/>
  <c r="C29" i="4" s="1"/>
  <c r="D32" i="4" s="1"/>
  <c r="AA74" i="4" l="1"/>
  <c r="Z77" i="4" s="1"/>
  <c r="W74" i="4"/>
  <c r="X77" i="4" s="1"/>
  <c r="Q74" i="4"/>
  <c r="P77" i="4" s="1"/>
  <c r="M92" i="4"/>
  <c r="N95" i="4" s="1"/>
  <c r="L92" i="4"/>
  <c r="K95" i="4" s="1"/>
  <c r="G86" i="4"/>
  <c r="F89" i="4" s="1"/>
  <c r="C77" i="4"/>
  <c r="D80" i="4" s="1"/>
  <c r="AQ83" i="5"/>
  <c r="AR86" i="5" s="1"/>
  <c r="AL86" i="5"/>
  <c r="AM89" i="5" s="1"/>
  <c r="AG86" i="5"/>
  <c r="AH89" i="5" s="1"/>
  <c r="AB86" i="5"/>
  <c r="AC89" i="5" s="1"/>
  <c r="AA86" i="5"/>
  <c r="Z89" i="5" s="1"/>
  <c r="W83" i="5"/>
  <c r="X86" i="5" s="1"/>
  <c r="Q77" i="5"/>
  <c r="P80" i="5" s="1"/>
  <c r="M77" i="5"/>
  <c r="N80" i="5" s="1"/>
  <c r="H83" i="5"/>
  <c r="I86" i="5" s="1"/>
  <c r="B77" i="5"/>
  <c r="A80" i="5" s="1"/>
  <c r="L74" i="2"/>
  <c r="K77" i="2" s="1"/>
  <c r="M74" i="2"/>
  <c r="N77" i="2" s="1"/>
  <c r="G77" i="2"/>
  <c r="F80" i="2" s="1"/>
  <c r="C74" i="2"/>
  <c r="D77" i="2" s="1"/>
  <c r="B29" i="4"/>
  <c r="A32" i="4" s="1"/>
  <c r="C32" i="4" s="1"/>
  <c r="B32" i="4" s="1"/>
  <c r="AB77" i="4" l="1"/>
  <c r="AC80" i="4" s="1"/>
  <c r="V74" i="4"/>
  <c r="U77" i="4" s="1"/>
  <c r="R77" i="4"/>
  <c r="S80" i="4" s="1"/>
  <c r="M95" i="4"/>
  <c r="L95" i="4"/>
  <c r="H89" i="4"/>
  <c r="I92" i="4" s="1"/>
  <c r="B77" i="4"/>
  <c r="A80" i="4" s="1"/>
  <c r="AP83" i="5"/>
  <c r="AO86" i="5" s="1"/>
  <c r="AK86" i="5"/>
  <c r="AJ89" i="5" s="1"/>
  <c r="AF86" i="5"/>
  <c r="AE89" i="5" s="1"/>
  <c r="AB89" i="5"/>
  <c r="AC92" i="5" s="1"/>
  <c r="V83" i="5"/>
  <c r="U86" i="5" s="1"/>
  <c r="R80" i="5"/>
  <c r="S83" i="5" s="1"/>
  <c r="L77" i="5"/>
  <c r="K80" i="5" s="1"/>
  <c r="G83" i="5"/>
  <c r="F86" i="5" s="1"/>
  <c r="C80" i="5"/>
  <c r="D83" i="5" s="1"/>
  <c r="M77" i="2"/>
  <c r="N80" i="2" s="1"/>
  <c r="H80" i="2"/>
  <c r="I83" i="2" s="1"/>
  <c r="B74" i="2"/>
  <c r="A77" i="2" s="1"/>
  <c r="AA77" i="4" l="1"/>
  <c r="Z80" i="4" s="1"/>
  <c r="W77" i="4"/>
  <c r="X80" i="4" s="1"/>
  <c r="Q77" i="4"/>
  <c r="P80" i="4" s="1"/>
  <c r="G89" i="4"/>
  <c r="F92" i="4" s="1"/>
  <c r="C80" i="4"/>
  <c r="D83" i="4" s="1"/>
  <c r="AQ86" i="5"/>
  <c r="AR89" i="5" s="1"/>
  <c r="AL89" i="5"/>
  <c r="AM92" i="5" s="1"/>
  <c r="AK89" i="5"/>
  <c r="AJ92" i="5" s="1"/>
  <c r="AF89" i="5"/>
  <c r="AE92" i="5" s="1"/>
  <c r="AG89" i="5"/>
  <c r="AH92" i="5" s="1"/>
  <c r="AA89" i="5"/>
  <c r="Z92" i="5" s="1"/>
  <c r="W86" i="5"/>
  <c r="X89" i="5" s="1"/>
  <c r="Q80" i="5"/>
  <c r="P83" i="5" s="1"/>
  <c r="M80" i="5"/>
  <c r="N83" i="5" s="1"/>
  <c r="H86" i="5"/>
  <c r="I89" i="5" s="1"/>
  <c r="B80" i="5"/>
  <c r="A83" i="5" s="1"/>
  <c r="L77" i="2"/>
  <c r="K80" i="2" s="1"/>
  <c r="G80" i="2"/>
  <c r="F83" i="2" s="1"/>
  <c r="C77" i="2"/>
  <c r="D80" i="2" s="1"/>
  <c r="AB80" i="4" l="1"/>
  <c r="AC83" i="4" s="1"/>
  <c r="V77" i="4"/>
  <c r="U80" i="4" s="1"/>
  <c r="R80" i="4"/>
  <c r="S83" i="4" s="1"/>
  <c r="H92" i="4"/>
  <c r="I95" i="4" s="1"/>
  <c r="B80" i="4"/>
  <c r="A83" i="4" s="1"/>
  <c r="AP86" i="5"/>
  <c r="AO89" i="5" s="1"/>
  <c r="AL92" i="5"/>
  <c r="AM95" i="5" s="1"/>
  <c r="AG92" i="5"/>
  <c r="AH95" i="5" s="1"/>
  <c r="AB92" i="5"/>
  <c r="AC95" i="5" s="1"/>
  <c r="AA92" i="5"/>
  <c r="Z95" i="5" s="1"/>
  <c r="V86" i="5"/>
  <c r="U89" i="5" s="1"/>
  <c r="Q83" i="5"/>
  <c r="P86" i="5" s="1"/>
  <c r="R83" i="5"/>
  <c r="S86" i="5" s="1"/>
  <c r="L80" i="5"/>
  <c r="K83" i="5" s="1"/>
  <c r="G86" i="5"/>
  <c r="F89" i="5" s="1"/>
  <c r="C83" i="5"/>
  <c r="D86" i="5" s="1"/>
  <c r="M80" i="2"/>
  <c r="N83" i="2" s="1"/>
  <c r="H83" i="2"/>
  <c r="I86" i="2" s="1"/>
  <c r="B77" i="2"/>
  <c r="A80" i="2" s="1"/>
  <c r="AA80" i="4" l="1"/>
  <c r="Z83" i="4" s="1"/>
  <c r="V80" i="4"/>
  <c r="U83" i="4" s="1"/>
  <c r="W80" i="4"/>
  <c r="X83" i="4" s="1"/>
  <c r="Q80" i="4"/>
  <c r="P83" i="4" s="1"/>
  <c r="G92" i="4"/>
  <c r="F95" i="4" s="1"/>
  <c r="C83" i="4"/>
  <c r="D86" i="4" s="1"/>
  <c r="AQ89" i="5"/>
  <c r="AR92" i="5" s="1"/>
  <c r="AK92" i="5"/>
  <c r="AJ95" i="5" s="1"/>
  <c r="AF92" i="5"/>
  <c r="AE95" i="5" s="1"/>
  <c r="AB95" i="5"/>
  <c r="AA95" i="5" s="1"/>
  <c r="W89" i="5"/>
  <c r="X92" i="5" s="1"/>
  <c r="R86" i="5"/>
  <c r="S89" i="5" s="1"/>
  <c r="M83" i="5"/>
  <c r="N86" i="5" s="1"/>
  <c r="H89" i="5"/>
  <c r="I92" i="5" s="1"/>
  <c r="B83" i="5"/>
  <c r="A86" i="5" s="1"/>
  <c r="L80" i="2"/>
  <c r="K83" i="2" s="1"/>
  <c r="G83" i="2"/>
  <c r="F86" i="2" s="1"/>
  <c r="C80" i="2"/>
  <c r="D83" i="2" s="1"/>
  <c r="AB83" i="4" l="1"/>
  <c r="AC86" i="4" s="1"/>
  <c r="W83" i="4"/>
  <c r="X86" i="4" s="1"/>
  <c r="R83" i="4"/>
  <c r="S86" i="4" s="1"/>
  <c r="Q83" i="4"/>
  <c r="P86" i="4" s="1"/>
  <c r="H95" i="4"/>
  <c r="G95" i="4"/>
  <c r="B83" i="4"/>
  <c r="A86" i="4" s="1"/>
  <c r="AP89" i="5"/>
  <c r="AO92" i="5" s="1"/>
  <c r="AL95" i="5"/>
  <c r="AK95" i="5"/>
  <c r="AG95" i="5"/>
  <c r="AF95" i="5" s="1"/>
  <c r="V89" i="5"/>
  <c r="U92" i="5" s="1"/>
  <c r="Q86" i="5"/>
  <c r="P89" i="5" s="1"/>
  <c r="L83" i="5"/>
  <c r="K86" i="5" s="1"/>
  <c r="G89" i="5"/>
  <c r="F92" i="5" s="1"/>
  <c r="C86" i="5"/>
  <c r="D89" i="5" s="1"/>
  <c r="M83" i="2"/>
  <c r="N86" i="2" s="1"/>
  <c r="H86" i="2"/>
  <c r="I89" i="2" s="1"/>
  <c r="G86" i="2"/>
  <c r="F89" i="2" s="1"/>
  <c r="B80" i="2"/>
  <c r="A83" i="2" s="1"/>
  <c r="AA83" i="4" l="1"/>
  <c r="Z86" i="4" s="1"/>
  <c r="V83" i="4"/>
  <c r="U86" i="4" s="1"/>
  <c r="R86" i="4"/>
  <c r="S89" i="4" s="1"/>
  <c r="C86" i="4"/>
  <c r="D89" i="4" s="1"/>
  <c r="AQ92" i="5"/>
  <c r="AR95" i="5" s="1"/>
  <c r="AP92" i="5"/>
  <c r="AO95" i="5" s="1"/>
  <c r="W92" i="5"/>
  <c r="X95" i="5" s="1"/>
  <c r="Q89" i="5"/>
  <c r="P92" i="5" s="1"/>
  <c r="R89" i="5"/>
  <c r="S92" i="5" s="1"/>
  <c r="M86" i="5"/>
  <c r="N89" i="5" s="1"/>
  <c r="H92" i="5"/>
  <c r="I95" i="5" s="1"/>
  <c r="B86" i="5"/>
  <c r="A89" i="5" s="1"/>
  <c r="L83" i="2"/>
  <c r="K86" i="2" s="1"/>
  <c r="H89" i="2"/>
  <c r="I92" i="2" s="1"/>
  <c r="C83" i="2"/>
  <c r="D86" i="2" s="1"/>
  <c r="AB86" i="4" l="1"/>
  <c r="AC89" i="4" s="1"/>
  <c r="W86" i="4"/>
  <c r="X89" i="4" s="1"/>
  <c r="Q86" i="4"/>
  <c r="P89" i="4" s="1"/>
  <c r="B86" i="4"/>
  <c r="A89" i="4" s="1"/>
  <c r="AQ95" i="5"/>
  <c r="AP95" i="5" s="1"/>
  <c r="V92" i="5"/>
  <c r="U95" i="5" s="1"/>
  <c r="R92" i="5"/>
  <c r="S95" i="5" s="1"/>
  <c r="L86" i="5"/>
  <c r="K89" i="5" s="1"/>
  <c r="G92" i="5"/>
  <c r="F95" i="5" s="1"/>
  <c r="C89" i="5"/>
  <c r="D92" i="5" s="1"/>
  <c r="M86" i="2"/>
  <c r="N89" i="2" s="1"/>
  <c r="G89" i="2"/>
  <c r="F92" i="2" s="1"/>
  <c r="B83" i="2"/>
  <c r="A86" i="2" s="1"/>
  <c r="AA86" i="4" l="1"/>
  <c r="Z89" i="4" s="1"/>
  <c r="V86" i="4"/>
  <c r="U89" i="4" s="1"/>
  <c r="R89" i="4"/>
  <c r="S92" i="4" s="1"/>
  <c r="Q89" i="4"/>
  <c r="P92" i="4" s="1"/>
  <c r="C89" i="4"/>
  <c r="D92" i="4" s="1"/>
  <c r="W95" i="5"/>
  <c r="Q92" i="5"/>
  <c r="P95" i="5" s="1"/>
  <c r="M89" i="5"/>
  <c r="N92" i="5" s="1"/>
  <c r="G95" i="5"/>
  <c r="H95" i="5"/>
  <c r="B89" i="5"/>
  <c r="A92" i="5" s="1"/>
  <c r="L86" i="2"/>
  <c r="K89" i="2" s="1"/>
  <c r="H92" i="2"/>
  <c r="I95" i="2" s="1"/>
  <c r="C86" i="2"/>
  <c r="B86" i="2" s="1"/>
  <c r="AB89" i="4" l="1"/>
  <c r="AC92" i="4" s="1"/>
  <c r="W89" i="4"/>
  <c r="X92" i="4" s="1"/>
  <c r="R92" i="4"/>
  <c r="S95" i="4" s="1"/>
  <c r="B89" i="4"/>
  <c r="A92" i="4" s="1"/>
  <c r="V95" i="5"/>
  <c r="Q95" i="5"/>
  <c r="R95" i="5"/>
  <c r="L89" i="5"/>
  <c r="K92" i="5" s="1"/>
  <c r="C92" i="5"/>
  <c r="D95" i="5" s="1"/>
  <c r="M89" i="2"/>
  <c r="N92" i="2" s="1"/>
  <c r="G92" i="2"/>
  <c r="F95" i="2" s="1"/>
  <c r="AA89" i="4" l="1"/>
  <c r="Z92" i="4" s="1"/>
  <c r="V89" i="4"/>
  <c r="U92" i="4" s="1"/>
  <c r="Q92" i="4"/>
  <c r="P95" i="4" s="1"/>
  <c r="C92" i="4"/>
  <c r="D95" i="4" s="1"/>
  <c r="M92" i="5"/>
  <c r="N95" i="5" s="1"/>
  <c r="B92" i="5"/>
  <c r="A95" i="5" s="1"/>
  <c r="L89" i="2"/>
  <c r="K92" i="2" s="1"/>
  <c r="H95" i="2"/>
  <c r="G95" i="2" s="1"/>
  <c r="AB92" i="4" l="1"/>
  <c r="AC95" i="4" s="1"/>
  <c r="AA92" i="4"/>
  <c r="Z95" i="4" s="1"/>
  <c r="V92" i="4"/>
  <c r="U95" i="4" s="1"/>
  <c r="W92" i="4"/>
  <c r="X95" i="4" s="1"/>
  <c r="R95" i="4"/>
  <c r="Q95" i="4" s="1"/>
  <c r="B92" i="4"/>
  <c r="A95" i="4" s="1"/>
  <c r="L92" i="5"/>
  <c r="K95" i="5" s="1"/>
  <c r="C95" i="5"/>
  <c r="M92" i="2"/>
  <c r="N95" i="2" s="1"/>
  <c r="L92" i="2"/>
  <c r="K95" i="2" s="1"/>
  <c r="AB95" i="4" l="1"/>
  <c r="AA95" i="4" s="1"/>
  <c r="W95" i="4"/>
  <c r="V95" i="4" s="1"/>
  <c r="C95" i="4"/>
  <c r="B95" i="4" s="1"/>
  <c r="M95" i="5"/>
  <c r="L95" i="5" s="1"/>
  <c r="B95" i="5"/>
  <c r="M95" i="2"/>
  <c r="L95" i="2" s="1"/>
</calcChain>
</file>

<file path=xl/sharedStrings.xml><?xml version="1.0" encoding="utf-8"?>
<sst xmlns="http://schemas.openxmlformats.org/spreadsheetml/2006/main" count="3175" uniqueCount="80">
  <si>
    <t>技能效果</t>
    <phoneticPr fontId="1" type="noConversion"/>
  </si>
  <si>
    <t>技能</t>
    <phoneticPr fontId="1" type="noConversion"/>
  </si>
  <si>
    <t>闪光弹(6级)</t>
    <phoneticPr fontId="1" type="noConversion"/>
  </si>
  <si>
    <t>闪光弹(7级)</t>
    <phoneticPr fontId="1" type="noConversion"/>
  </si>
  <si>
    <t>闪光弹(8级)</t>
    <phoneticPr fontId="1" type="noConversion"/>
  </si>
  <si>
    <t>躲闪-33%
(持续两回合)</t>
    <phoneticPr fontId="1" type="noConversion"/>
  </si>
  <si>
    <t>躲闪-39%
(持续两回合)</t>
    <phoneticPr fontId="1" type="noConversion"/>
  </si>
  <si>
    <t>躲闪-45%
(持续两回合)</t>
    <phoneticPr fontId="1" type="noConversion"/>
  </si>
  <si>
    <t>扣除百分比</t>
    <phoneticPr fontId="1" type="noConversion"/>
  </si>
  <si>
    <t>基础数值:</t>
    <phoneticPr fontId="1" type="noConversion"/>
  </si>
  <si>
    <t>数据模拟</t>
    <phoneticPr fontId="1" type="noConversion"/>
  </si>
  <si>
    <t>第1回合</t>
    <phoneticPr fontId="1" type="noConversion"/>
  </si>
  <si>
    <t>初始值</t>
    <phoneticPr fontId="1" type="noConversion"/>
  </si>
  <si>
    <t>剩余值</t>
    <phoneticPr fontId="1" type="noConversion"/>
  </si>
  <si>
    <t>扣除值</t>
    <phoneticPr fontId="1" type="noConversion"/>
  </si>
  <si>
    <t>过期值</t>
    <phoneticPr fontId="1" type="noConversion"/>
  </si>
  <si>
    <t>第2回合</t>
  </si>
  <si>
    <t>第3回合</t>
  </si>
  <si>
    <t>第4回合</t>
  </si>
  <si>
    <t>第5回合</t>
  </si>
  <si>
    <t>第6回合</t>
  </si>
  <si>
    <t>第7回合</t>
  </si>
  <si>
    <t>第8回合</t>
  </si>
  <si>
    <t>第9回合</t>
  </si>
  <si>
    <t>特殊</t>
    <phoneticPr fontId="1" type="noConversion"/>
  </si>
  <si>
    <t>六闪+七闪</t>
    <phoneticPr fontId="1" type="noConversion"/>
  </si>
  <si>
    <t>七闪+八闪</t>
    <phoneticPr fontId="1" type="noConversion"/>
  </si>
  <si>
    <t>双六闪</t>
    <phoneticPr fontId="1" type="noConversion"/>
  </si>
  <si>
    <t>双七闪</t>
    <phoneticPr fontId="1" type="noConversion"/>
  </si>
  <si>
    <t>双八闪</t>
    <phoneticPr fontId="1" type="noConversion"/>
  </si>
  <si>
    <t>六闪+八闪</t>
    <phoneticPr fontId="1" type="noConversion"/>
  </si>
  <si>
    <t>第5回合</t>
    <phoneticPr fontId="1" type="noConversion"/>
  </si>
  <si>
    <t>第6回合</t>
    <phoneticPr fontId="1" type="noConversion"/>
  </si>
  <si>
    <t>第7回合</t>
    <phoneticPr fontId="1" type="noConversion"/>
  </si>
  <si>
    <t>第8回合</t>
    <phoneticPr fontId="1" type="noConversion"/>
  </si>
  <si>
    <t>第9回合</t>
    <phoneticPr fontId="1" type="noConversion"/>
  </si>
  <si>
    <t>第10回合</t>
  </si>
  <si>
    <t>第10回合</t>
    <phoneticPr fontId="1" type="noConversion"/>
  </si>
  <si>
    <t>后面所计算基础数据皆为前方数据</t>
    <phoneticPr fontId="1" type="noConversion"/>
  </si>
  <si>
    <t>第11回合</t>
  </si>
  <si>
    <t>第12回合</t>
  </si>
  <si>
    <t>第13回合</t>
  </si>
  <si>
    <t>第14回合</t>
  </si>
  <si>
    <t>第15回合</t>
  </si>
  <si>
    <t>第16回合</t>
  </si>
  <si>
    <t>第17回合</t>
  </si>
  <si>
    <t>第18回合</t>
  </si>
  <si>
    <t>第19回合</t>
  </si>
  <si>
    <t>第20回合</t>
  </si>
  <si>
    <t>第21回合</t>
  </si>
  <si>
    <t>第22回合</t>
  </si>
  <si>
    <t>第23回合</t>
  </si>
  <si>
    <t>第24回合</t>
  </si>
  <si>
    <t>第25回合</t>
  </si>
  <si>
    <t>第26回合</t>
  </si>
  <si>
    <t>第27回合</t>
  </si>
  <si>
    <t>第28回合</t>
  </si>
  <si>
    <t>第29回合</t>
  </si>
  <si>
    <t>第30回合</t>
  </si>
  <si>
    <t>第10回合</t>
    <phoneticPr fontId="1" type="noConversion"/>
  </si>
  <si>
    <t>第11回合</t>
    <phoneticPr fontId="1" type="noConversion"/>
  </si>
  <si>
    <t>第12回合</t>
    <phoneticPr fontId="1" type="noConversion"/>
  </si>
  <si>
    <t>第13回合</t>
    <phoneticPr fontId="1" type="noConversion"/>
  </si>
  <si>
    <t>第14回合</t>
    <phoneticPr fontId="1" type="noConversion"/>
  </si>
  <si>
    <t>第15回合</t>
    <phoneticPr fontId="1" type="noConversion"/>
  </si>
  <si>
    <t>第16回合</t>
    <phoneticPr fontId="1" type="noConversion"/>
  </si>
  <si>
    <t>第17回合</t>
    <phoneticPr fontId="1" type="noConversion"/>
  </si>
  <si>
    <t>第18回合</t>
    <phoneticPr fontId="1" type="noConversion"/>
  </si>
  <si>
    <t>第19回合</t>
    <phoneticPr fontId="1" type="noConversion"/>
  </si>
  <si>
    <t>第20回合</t>
    <phoneticPr fontId="1" type="noConversion"/>
  </si>
  <si>
    <t>第21回合</t>
    <phoneticPr fontId="1" type="noConversion"/>
  </si>
  <si>
    <t>第22回合</t>
    <phoneticPr fontId="1" type="noConversion"/>
  </si>
  <si>
    <t>第23回合</t>
    <phoneticPr fontId="1" type="noConversion"/>
  </si>
  <si>
    <t>第24回合</t>
    <phoneticPr fontId="1" type="noConversion"/>
  </si>
  <si>
    <t>第25回合</t>
    <phoneticPr fontId="1" type="noConversion"/>
  </si>
  <si>
    <t>第26回合</t>
    <phoneticPr fontId="1" type="noConversion"/>
  </si>
  <si>
    <t>第27回合</t>
    <phoneticPr fontId="1" type="noConversion"/>
  </si>
  <si>
    <t>第28回合</t>
    <phoneticPr fontId="1" type="noConversion"/>
  </si>
  <si>
    <t>第29回合</t>
    <phoneticPr fontId="1" type="noConversion"/>
  </si>
  <si>
    <t>第30回合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</si>
</sst>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176" fontId="0" fillId="0" borderId="0" xfId="0" applyNumberForma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C7" sqref="C7:D7"/>
    </sheetView>
  </sheetViews>
  <sheetFormatPr defaultRowHeight="13.8" x14ac:dyDescent="0.25"/>
  <cols>
    <col min="1" max="1" width="20.109375" customWidth="1"/>
    <col min="2" max="2" width="20.33203125" customWidth="1"/>
    <col min="3" max="3" width="16.6640625" customWidth="1"/>
    <col min="4" max="4" width="18.6640625" customWidth="1"/>
    <col min="6" max="6" width="12.88671875" customWidth="1"/>
    <col min="7" max="7" width="12.5546875" customWidth="1"/>
    <col min="8" max="8" width="13.77734375" customWidth="1"/>
    <col min="9" max="10" width="14.109375" customWidth="1"/>
    <col min="11" max="11" width="16" customWidth="1"/>
  </cols>
  <sheetData>
    <row r="1" spans="1:14" ht="23.4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F1" s="2" t="s">
        <v>24</v>
      </c>
      <c r="G1" s="2"/>
      <c r="H1" s="1"/>
      <c r="I1" s="1"/>
      <c r="J1" s="1"/>
      <c r="K1" s="1"/>
    </row>
    <row r="2" spans="1:14" ht="27.6" x14ac:dyDescent="0.25">
      <c r="A2" s="2" t="s">
        <v>0</v>
      </c>
      <c r="B2" s="3" t="s">
        <v>5</v>
      </c>
      <c r="C2" s="3" t="s">
        <v>6</v>
      </c>
      <c r="D2" s="3" t="s">
        <v>7</v>
      </c>
      <c r="F2" s="3" t="s">
        <v>27</v>
      </c>
      <c r="G2" s="3" t="s">
        <v>28</v>
      </c>
      <c r="H2" s="3" t="s">
        <v>29</v>
      </c>
      <c r="I2" s="3" t="s">
        <v>25</v>
      </c>
      <c r="J2" s="3" t="s">
        <v>30</v>
      </c>
      <c r="K2" s="3" t="s">
        <v>26</v>
      </c>
    </row>
    <row r="3" spans="1:14" x14ac:dyDescent="0.25">
      <c r="A3" s="2" t="s">
        <v>8</v>
      </c>
      <c r="B3" s="4">
        <v>0.33</v>
      </c>
      <c r="C3" s="4">
        <v>0.39</v>
      </c>
      <c r="D3" s="4">
        <v>0.45</v>
      </c>
      <c r="F3" s="12">
        <f>B3+(1-B3)*B3</f>
        <v>0.55110000000000003</v>
      </c>
      <c r="G3" s="12">
        <f>C3+(1-C3)*C3</f>
        <v>0.62790000000000001</v>
      </c>
      <c r="H3" s="12">
        <f>D3+(1-D3)*D3</f>
        <v>0.69750000000000001</v>
      </c>
      <c r="I3" s="12">
        <f>B3+(1-B3)*C3</f>
        <v>0.59129999999999994</v>
      </c>
      <c r="J3" s="12">
        <f>B3+(1-B3)*D3</f>
        <v>0.63149999999999995</v>
      </c>
      <c r="K3" s="12">
        <f>C3+(1-C3)*D3</f>
        <v>0.66450000000000009</v>
      </c>
    </row>
    <row r="4" spans="1:14" x14ac:dyDescent="0.25">
      <c r="I4" s="16"/>
    </row>
    <row r="5" spans="1:14" ht="25.2" customHeight="1" x14ac:dyDescent="0.25">
      <c r="A5" s="2" t="s">
        <v>9</v>
      </c>
      <c r="B5" s="24">
        <v>32767</v>
      </c>
      <c r="C5" s="17" t="s">
        <v>38</v>
      </c>
      <c r="D5" s="17"/>
      <c r="E5" s="15"/>
      <c r="F5" s="15"/>
      <c r="G5" s="15"/>
    </row>
    <row r="6" spans="1:14" x14ac:dyDescent="0.25">
      <c r="A6" s="2"/>
      <c r="F6" s="3"/>
      <c r="G6" s="3"/>
      <c r="H6" s="3"/>
      <c r="I6" s="3"/>
      <c r="J6" s="3"/>
      <c r="K6" s="3"/>
      <c r="L6" s="3"/>
      <c r="M6" s="3"/>
      <c r="N6" s="3"/>
    </row>
  </sheetData>
  <mergeCells count="1">
    <mergeCell ref="C5:D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1749-F487-450A-BD7B-67EE9F144BAE}">
  <dimension ref="A1:N95"/>
  <sheetViews>
    <sheetView topLeftCell="A72" workbookViewId="0">
      <selection activeCell="J41" sqref="J41"/>
    </sheetView>
  </sheetViews>
  <sheetFormatPr defaultRowHeight="13.8" x14ac:dyDescent="0.25"/>
  <cols>
    <col min="1" max="1" width="21.88671875" customWidth="1"/>
    <col min="2" max="2" width="13.33203125" customWidth="1"/>
    <col min="3" max="3" width="13.109375" customWidth="1"/>
    <col min="4" max="4" width="13.21875" customWidth="1"/>
    <col min="6" max="6" width="20.21875" customWidth="1"/>
    <col min="7" max="7" width="13.77734375" customWidth="1"/>
    <col min="8" max="9" width="11.44140625" customWidth="1"/>
    <col min="11" max="11" width="14.77734375" customWidth="1"/>
    <col min="12" max="12" width="16.77734375" customWidth="1"/>
    <col min="13" max="13" width="13.44140625" customWidth="1"/>
    <col min="14" max="14" width="11" customWidth="1"/>
  </cols>
  <sheetData>
    <row r="1" spans="1:14" ht="18" customHeight="1" x14ac:dyDescent="0.25">
      <c r="A1" s="19" t="s">
        <v>10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ht="18" customHeight="1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5">
      <c r="A3" s="5" t="s">
        <v>9</v>
      </c>
      <c r="B3" s="5">
        <f>闪光弹技能属性!$B$5</f>
        <v>32767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23.4" customHeight="1" x14ac:dyDescent="0.25">
      <c r="A5" s="21" t="str">
        <f>"一个"&amp;闪光弹技能属性!$B$1</f>
        <v>一个闪光弹(6级)</v>
      </c>
      <c r="B5" s="22"/>
      <c r="C5" s="22"/>
      <c r="D5" s="23"/>
      <c r="E5" s="7"/>
      <c r="F5" s="21" t="str">
        <f>"一个"&amp;闪光弹技能属性!$C$1</f>
        <v>一个闪光弹(7级)</v>
      </c>
      <c r="G5" s="22"/>
      <c r="H5" s="22"/>
      <c r="I5" s="23"/>
      <c r="J5" s="7"/>
      <c r="K5" s="21" t="str">
        <f>"一个"&amp;闪光弹技能属性!$D$1</f>
        <v>一个闪光弹(8级)</v>
      </c>
      <c r="L5" s="22"/>
      <c r="M5" s="22"/>
      <c r="N5" s="23"/>
    </row>
    <row r="6" spans="1:14" x14ac:dyDescent="0.25">
      <c r="A6" s="18" t="s">
        <v>11</v>
      </c>
      <c r="B6" s="18"/>
      <c r="C6" s="18"/>
      <c r="D6" s="18"/>
      <c r="E6" s="8"/>
      <c r="F6" s="18" t="s">
        <v>11</v>
      </c>
      <c r="G6" s="18"/>
      <c r="H6" s="18"/>
      <c r="I6" s="18"/>
      <c r="J6" s="8"/>
      <c r="K6" s="18" t="s">
        <v>11</v>
      </c>
      <c r="L6" s="18"/>
      <c r="M6" s="18"/>
      <c r="N6" s="18"/>
    </row>
    <row r="7" spans="1:14" x14ac:dyDescent="0.25">
      <c r="A7" s="8" t="s">
        <v>12</v>
      </c>
      <c r="B7" s="8" t="s">
        <v>13</v>
      </c>
      <c r="C7" s="8" t="s">
        <v>14</v>
      </c>
      <c r="D7" s="8" t="s">
        <v>15</v>
      </c>
      <c r="E7" s="8"/>
      <c r="F7" s="8" t="s">
        <v>12</v>
      </c>
      <c r="G7" s="8" t="s">
        <v>13</v>
      </c>
      <c r="H7" s="8" t="s">
        <v>14</v>
      </c>
      <c r="I7" s="8" t="s">
        <v>15</v>
      </c>
      <c r="J7" s="8"/>
      <c r="K7" s="8" t="s">
        <v>12</v>
      </c>
      <c r="L7" s="8" t="s">
        <v>13</v>
      </c>
      <c r="M7" s="8" t="s">
        <v>14</v>
      </c>
      <c r="N7" s="8" t="s">
        <v>15</v>
      </c>
    </row>
    <row r="8" spans="1:14" x14ac:dyDescent="0.25">
      <c r="A8" s="8">
        <f>$B$3</f>
        <v>32767</v>
      </c>
      <c r="B8" s="8">
        <f>A8-C8</f>
        <v>21954</v>
      </c>
      <c r="C8" s="8">
        <f>INT(A8*闪光弹技能属性!$B$3)</f>
        <v>10813</v>
      </c>
      <c r="D8" s="8">
        <v>0</v>
      </c>
      <c r="E8" s="8"/>
      <c r="F8" s="8">
        <f>$B$3</f>
        <v>32767</v>
      </c>
      <c r="G8" s="8">
        <f>F8-H8</f>
        <v>19988</v>
      </c>
      <c r="H8" s="8">
        <f>INT(F8*闪光弹技能属性!$C$3)</f>
        <v>12779</v>
      </c>
      <c r="I8" s="8">
        <v>0</v>
      </c>
      <c r="J8" s="8"/>
      <c r="K8" s="8">
        <f>$B$3</f>
        <v>32767</v>
      </c>
      <c r="L8" s="8">
        <f>K8-M8</f>
        <v>18022</v>
      </c>
      <c r="M8" s="8">
        <f>INT(K8*闪光弹技能属性!$D$3)</f>
        <v>14745</v>
      </c>
      <c r="N8" s="8">
        <v>0</v>
      </c>
    </row>
    <row r="9" spans="1:14" x14ac:dyDescent="0.25">
      <c r="A9" s="18" t="s">
        <v>16</v>
      </c>
      <c r="B9" s="18"/>
      <c r="C9" s="18"/>
      <c r="D9" s="18"/>
      <c r="E9" s="8"/>
      <c r="F9" s="18" t="s">
        <v>16</v>
      </c>
      <c r="G9" s="18"/>
      <c r="H9" s="18"/>
      <c r="I9" s="18"/>
      <c r="J9" s="8"/>
      <c r="K9" s="18" t="s">
        <v>16</v>
      </c>
      <c r="L9" s="18"/>
      <c r="M9" s="18"/>
      <c r="N9" s="18"/>
    </row>
    <row r="10" spans="1:14" x14ac:dyDescent="0.25">
      <c r="A10" s="8" t="s">
        <v>12</v>
      </c>
      <c r="B10" s="8" t="s">
        <v>13</v>
      </c>
      <c r="C10" s="8" t="s">
        <v>14</v>
      </c>
      <c r="D10" s="8" t="s">
        <v>15</v>
      </c>
      <c r="E10" s="5"/>
      <c r="F10" s="8" t="s">
        <v>12</v>
      </c>
      <c r="G10" s="8" t="s">
        <v>13</v>
      </c>
      <c r="H10" s="8" t="s">
        <v>14</v>
      </c>
      <c r="I10" s="8" t="s">
        <v>15</v>
      </c>
      <c r="J10" s="8"/>
      <c r="K10" s="8" t="s">
        <v>12</v>
      </c>
      <c r="L10" s="8" t="s">
        <v>13</v>
      </c>
      <c r="M10" s="8" t="s">
        <v>14</v>
      </c>
      <c r="N10" s="8" t="s">
        <v>15</v>
      </c>
    </row>
    <row r="11" spans="1:14" x14ac:dyDescent="0.25">
      <c r="A11" s="8">
        <f>B8+D8</f>
        <v>21954</v>
      </c>
      <c r="B11" s="8">
        <f>A11-C11</f>
        <v>14710</v>
      </c>
      <c r="C11" s="8">
        <f>INT(A11*闪光弹技能属性!$B$3)</f>
        <v>7244</v>
      </c>
      <c r="D11" s="10">
        <f>C8</f>
        <v>10813</v>
      </c>
      <c r="E11" s="8"/>
      <c r="F11" s="11">
        <f>G8+I8</f>
        <v>19988</v>
      </c>
      <c r="G11" s="8">
        <f>F11-H11</f>
        <v>12193</v>
      </c>
      <c r="H11" s="8">
        <f>INT(F11*闪光弹技能属性!$C$3)</f>
        <v>7795</v>
      </c>
      <c r="I11" s="8">
        <f>H8</f>
        <v>12779</v>
      </c>
      <c r="J11" s="8"/>
      <c r="K11" s="8">
        <f>L8+N8</f>
        <v>18022</v>
      </c>
      <c r="L11" s="8">
        <f>K11-M11</f>
        <v>9913</v>
      </c>
      <c r="M11" s="8">
        <f>INT(K11*闪光弹技能属性!$D$3)</f>
        <v>8109</v>
      </c>
      <c r="N11" s="8">
        <f>M8</f>
        <v>14745</v>
      </c>
    </row>
    <row r="12" spans="1:14" x14ac:dyDescent="0.25">
      <c r="A12" s="18" t="s">
        <v>17</v>
      </c>
      <c r="B12" s="18"/>
      <c r="C12" s="18"/>
      <c r="D12" s="18"/>
      <c r="E12" s="7"/>
      <c r="F12" s="18" t="s">
        <v>17</v>
      </c>
      <c r="G12" s="18"/>
      <c r="H12" s="18"/>
      <c r="I12" s="18"/>
      <c r="J12" s="8"/>
      <c r="K12" s="18" t="s">
        <v>17</v>
      </c>
      <c r="L12" s="18"/>
      <c r="M12" s="18"/>
      <c r="N12" s="18"/>
    </row>
    <row r="13" spans="1:14" x14ac:dyDescent="0.25">
      <c r="A13" s="8" t="s">
        <v>12</v>
      </c>
      <c r="B13" s="8" t="s">
        <v>13</v>
      </c>
      <c r="C13" s="8" t="s">
        <v>14</v>
      </c>
      <c r="D13" s="8" t="s">
        <v>15</v>
      </c>
      <c r="E13" s="8"/>
      <c r="F13" s="8" t="s">
        <v>12</v>
      </c>
      <c r="G13" s="8" t="s">
        <v>13</v>
      </c>
      <c r="H13" s="8" t="s">
        <v>14</v>
      </c>
      <c r="I13" s="8" t="s">
        <v>15</v>
      </c>
      <c r="J13" s="8"/>
      <c r="K13" s="8" t="s">
        <v>12</v>
      </c>
      <c r="L13" s="8" t="s">
        <v>13</v>
      </c>
      <c r="M13" s="8" t="s">
        <v>14</v>
      </c>
      <c r="N13" s="8" t="s">
        <v>15</v>
      </c>
    </row>
    <row r="14" spans="1:14" x14ac:dyDescent="0.25">
      <c r="A14" s="8">
        <f t="shared" ref="A14" si="0">B11+D11</f>
        <v>25523</v>
      </c>
      <c r="B14" s="8">
        <f t="shared" ref="B14" si="1">A14-C14</f>
        <v>17101</v>
      </c>
      <c r="C14" s="8">
        <f>INT(A14*闪光弹技能属性!$B$3)</f>
        <v>8422</v>
      </c>
      <c r="D14" s="8">
        <f t="shared" ref="D14" si="2">C11</f>
        <v>7244</v>
      </c>
      <c r="E14" s="8"/>
      <c r="F14" s="8">
        <f t="shared" ref="F14" si="3">G11+I11</f>
        <v>24972</v>
      </c>
      <c r="G14" s="8">
        <f t="shared" ref="G14" si="4">F14-H14</f>
        <v>15233</v>
      </c>
      <c r="H14" s="8">
        <f>INT(F14*闪光弹技能属性!$C$3)</f>
        <v>9739</v>
      </c>
      <c r="I14" s="8">
        <f t="shared" ref="I14" si="5">H11</f>
        <v>7795</v>
      </c>
      <c r="J14" s="8"/>
      <c r="K14" s="8">
        <f t="shared" ref="K14" si="6">L11+N11</f>
        <v>24658</v>
      </c>
      <c r="L14" s="8">
        <f t="shared" ref="L14" si="7">K14-M14</f>
        <v>13562</v>
      </c>
      <c r="M14" s="8">
        <f>INT(K14*闪光弹技能属性!$D$3)</f>
        <v>11096</v>
      </c>
      <c r="N14" s="8">
        <f t="shared" ref="N14" si="8">M11</f>
        <v>8109</v>
      </c>
    </row>
    <row r="15" spans="1:14" x14ac:dyDescent="0.25">
      <c r="A15" s="18" t="s">
        <v>18</v>
      </c>
      <c r="B15" s="18"/>
      <c r="C15" s="18"/>
      <c r="D15" s="18"/>
      <c r="E15" s="8"/>
      <c r="F15" s="18" t="s">
        <v>18</v>
      </c>
      <c r="G15" s="18"/>
      <c r="H15" s="18"/>
      <c r="I15" s="18"/>
      <c r="J15" s="8"/>
      <c r="K15" s="18" t="s">
        <v>18</v>
      </c>
      <c r="L15" s="18"/>
      <c r="M15" s="18"/>
      <c r="N15" s="18"/>
    </row>
    <row r="16" spans="1:14" x14ac:dyDescent="0.25">
      <c r="A16" s="8" t="s">
        <v>12</v>
      </c>
      <c r="B16" s="8" t="s">
        <v>13</v>
      </c>
      <c r="C16" s="8" t="s">
        <v>14</v>
      </c>
      <c r="D16" s="8" t="s">
        <v>15</v>
      </c>
      <c r="E16" s="8"/>
      <c r="F16" s="8" t="s">
        <v>12</v>
      </c>
      <c r="G16" s="8" t="s">
        <v>13</v>
      </c>
      <c r="H16" s="8" t="s">
        <v>14</v>
      </c>
      <c r="I16" s="8" t="s">
        <v>15</v>
      </c>
      <c r="J16" s="8"/>
      <c r="K16" s="8" t="s">
        <v>12</v>
      </c>
      <c r="L16" s="8" t="s">
        <v>13</v>
      </c>
      <c r="M16" s="8" t="s">
        <v>14</v>
      </c>
      <c r="N16" s="8" t="s">
        <v>15</v>
      </c>
    </row>
    <row r="17" spans="1:14" x14ac:dyDescent="0.25">
      <c r="A17" s="8">
        <f>B14+D14</f>
        <v>24345</v>
      </c>
      <c r="B17" s="8">
        <f>A17-C17</f>
        <v>16312</v>
      </c>
      <c r="C17" s="8">
        <f>INT(A17*闪光弹技能属性!$B$3)</f>
        <v>8033</v>
      </c>
      <c r="D17" s="8">
        <f t="shared" ref="D17" si="9">C14</f>
        <v>8422</v>
      </c>
      <c r="E17" s="8"/>
      <c r="F17" s="8">
        <f t="shared" ref="F17" si="10">G14+I14</f>
        <v>23028</v>
      </c>
      <c r="G17" s="8">
        <f t="shared" ref="G17" si="11">F17-H17</f>
        <v>14048</v>
      </c>
      <c r="H17" s="8">
        <f>INT(F17*闪光弹技能属性!$C$3)</f>
        <v>8980</v>
      </c>
      <c r="I17" s="8">
        <f t="shared" ref="I17" si="12">H14</f>
        <v>9739</v>
      </c>
      <c r="J17" s="8"/>
      <c r="K17" s="8">
        <f t="shared" ref="K17" si="13">L14+N14</f>
        <v>21671</v>
      </c>
      <c r="L17" s="8">
        <f t="shared" ref="L17" si="14">K17-M17</f>
        <v>11920</v>
      </c>
      <c r="M17" s="8">
        <f>INT(K17*闪光弹技能属性!$D$3)</f>
        <v>9751</v>
      </c>
      <c r="N17" s="8">
        <f t="shared" ref="N17" si="15">M14</f>
        <v>11096</v>
      </c>
    </row>
    <row r="18" spans="1:14" x14ac:dyDescent="0.25">
      <c r="A18" s="18" t="s">
        <v>19</v>
      </c>
      <c r="B18" s="18"/>
      <c r="C18" s="18"/>
      <c r="D18" s="18"/>
      <c r="E18" s="8"/>
      <c r="F18" s="18" t="s">
        <v>19</v>
      </c>
      <c r="G18" s="18"/>
      <c r="H18" s="18"/>
      <c r="I18" s="18"/>
      <c r="J18" s="8"/>
      <c r="K18" s="18" t="s">
        <v>19</v>
      </c>
      <c r="L18" s="18"/>
      <c r="M18" s="18"/>
      <c r="N18" s="18"/>
    </row>
    <row r="19" spans="1:14" x14ac:dyDescent="0.25">
      <c r="A19" s="8" t="s">
        <v>12</v>
      </c>
      <c r="B19" s="8" t="s">
        <v>13</v>
      </c>
      <c r="C19" s="8" t="s">
        <v>14</v>
      </c>
      <c r="D19" s="8" t="s">
        <v>15</v>
      </c>
      <c r="E19" s="8"/>
      <c r="F19" s="8" t="s">
        <v>12</v>
      </c>
      <c r="G19" s="8" t="s">
        <v>13</v>
      </c>
      <c r="H19" s="8" t="s">
        <v>14</v>
      </c>
      <c r="I19" s="8" t="s">
        <v>15</v>
      </c>
      <c r="J19" s="8"/>
      <c r="K19" s="8" t="s">
        <v>12</v>
      </c>
      <c r="L19" s="8" t="s">
        <v>13</v>
      </c>
      <c r="M19" s="8" t="s">
        <v>14</v>
      </c>
      <c r="N19" s="8" t="s">
        <v>15</v>
      </c>
    </row>
    <row r="20" spans="1:14" x14ac:dyDescent="0.25">
      <c r="A20" s="8">
        <f t="shared" ref="A20" si="16">B17+D17</f>
        <v>24734</v>
      </c>
      <c r="B20" s="8">
        <f t="shared" ref="B20" si="17">A20-C20</f>
        <v>16572</v>
      </c>
      <c r="C20" s="8">
        <f>INT(A20*闪光弹技能属性!$B$3)</f>
        <v>8162</v>
      </c>
      <c r="D20" s="8">
        <f t="shared" ref="D20" si="18">C17</f>
        <v>8033</v>
      </c>
      <c r="E20" s="8"/>
      <c r="F20" s="8">
        <f t="shared" ref="F20" si="19">G17+I17</f>
        <v>23787</v>
      </c>
      <c r="G20" s="8">
        <f t="shared" ref="G20" si="20">F20-H20</f>
        <v>14511</v>
      </c>
      <c r="H20" s="8">
        <f>INT(F20*闪光弹技能属性!$C$3)</f>
        <v>9276</v>
      </c>
      <c r="I20" s="8">
        <f t="shared" ref="I20" si="21">H17</f>
        <v>8980</v>
      </c>
      <c r="J20" s="8"/>
      <c r="K20" s="8">
        <f t="shared" ref="K20" si="22">L17+N17</f>
        <v>23016</v>
      </c>
      <c r="L20" s="8">
        <f t="shared" ref="L20" si="23">K20-M20</f>
        <v>12659</v>
      </c>
      <c r="M20" s="8">
        <f>INT(K20*闪光弹技能属性!$D$3)</f>
        <v>10357</v>
      </c>
      <c r="N20" s="8">
        <f t="shared" ref="N20" si="24">M17</f>
        <v>9751</v>
      </c>
    </row>
    <row r="21" spans="1:14" x14ac:dyDescent="0.25">
      <c r="A21" s="18" t="s">
        <v>20</v>
      </c>
      <c r="B21" s="18"/>
      <c r="C21" s="18"/>
      <c r="D21" s="18"/>
      <c r="E21" s="8"/>
      <c r="F21" s="18" t="s">
        <v>20</v>
      </c>
      <c r="G21" s="18"/>
      <c r="H21" s="18"/>
      <c r="I21" s="18"/>
      <c r="J21" s="8"/>
      <c r="K21" s="18" t="s">
        <v>20</v>
      </c>
      <c r="L21" s="18"/>
      <c r="M21" s="18"/>
      <c r="N21" s="18"/>
    </row>
    <row r="22" spans="1:14" x14ac:dyDescent="0.25">
      <c r="A22" s="8" t="s">
        <v>12</v>
      </c>
      <c r="B22" s="8" t="s">
        <v>13</v>
      </c>
      <c r="C22" s="8" t="s">
        <v>14</v>
      </c>
      <c r="D22" s="8" t="s">
        <v>15</v>
      </c>
      <c r="E22" s="8"/>
      <c r="F22" s="8" t="s">
        <v>12</v>
      </c>
      <c r="G22" s="8" t="s">
        <v>13</v>
      </c>
      <c r="H22" s="8" t="s">
        <v>14</v>
      </c>
      <c r="I22" s="8" t="s">
        <v>15</v>
      </c>
      <c r="J22" s="8"/>
      <c r="K22" s="8" t="s">
        <v>12</v>
      </c>
      <c r="L22" s="8" t="s">
        <v>13</v>
      </c>
      <c r="M22" s="8" t="s">
        <v>14</v>
      </c>
      <c r="N22" s="8" t="s">
        <v>15</v>
      </c>
    </row>
    <row r="23" spans="1:14" x14ac:dyDescent="0.25">
      <c r="A23" s="8">
        <f t="shared" ref="A23" si="25">B20+D20</f>
        <v>24605</v>
      </c>
      <c r="B23" s="8">
        <f t="shared" ref="B23" si="26">A23-C23</f>
        <v>16486</v>
      </c>
      <c r="C23" s="8">
        <f>INT(A23*闪光弹技能属性!$B$3)</f>
        <v>8119</v>
      </c>
      <c r="D23" s="8">
        <f t="shared" ref="D23" si="27">C20</f>
        <v>8162</v>
      </c>
      <c r="E23" s="8"/>
      <c r="F23" s="8">
        <f t="shared" ref="F23" si="28">G20+I20</f>
        <v>23491</v>
      </c>
      <c r="G23" s="8">
        <f t="shared" ref="G23" si="29">F23-H23</f>
        <v>14330</v>
      </c>
      <c r="H23" s="8">
        <f>INT(F23*闪光弹技能属性!$C$3)</f>
        <v>9161</v>
      </c>
      <c r="I23" s="8">
        <f t="shared" ref="I23" si="30">H20</f>
        <v>9276</v>
      </c>
      <c r="J23" s="8"/>
      <c r="K23" s="8">
        <f t="shared" ref="K23" si="31">L20+N20</f>
        <v>22410</v>
      </c>
      <c r="L23" s="8">
        <f t="shared" ref="L23" si="32">K23-M23</f>
        <v>12326</v>
      </c>
      <c r="M23" s="8">
        <f>INT(K23*闪光弹技能属性!$D$3)</f>
        <v>10084</v>
      </c>
      <c r="N23" s="8">
        <f t="shared" ref="N23" si="33">M20</f>
        <v>10357</v>
      </c>
    </row>
    <row r="24" spans="1:14" x14ac:dyDescent="0.25">
      <c r="A24" s="18" t="s">
        <v>21</v>
      </c>
      <c r="B24" s="18"/>
      <c r="C24" s="18"/>
      <c r="D24" s="18"/>
      <c r="E24" s="8"/>
      <c r="F24" s="18" t="s">
        <v>21</v>
      </c>
      <c r="G24" s="18"/>
      <c r="H24" s="18"/>
      <c r="I24" s="18"/>
      <c r="J24" s="8"/>
      <c r="K24" s="18" t="s">
        <v>21</v>
      </c>
      <c r="L24" s="18"/>
      <c r="M24" s="18"/>
      <c r="N24" s="18"/>
    </row>
    <row r="25" spans="1:14" x14ac:dyDescent="0.25">
      <c r="A25" s="8" t="s">
        <v>12</v>
      </c>
      <c r="B25" s="8" t="s">
        <v>13</v>
      </c>
      <c r="C25" s="8" t="s">
        <v>14</v>
      </c>
      <c r="D25" s="8" t="s">
        <v>15</v>
      </c>
      <c r="E25" s="8"/>
      <c r="F25" s="8" t="s">
        <v>12</v>
      </c>
      <c r="G25" s="8" t="s">
        <v>13</v>
      </c>
      <c r="H25" s="8" t="s">
        <v>14</v>
      </c>
      <c r="I25" s="8" t="s">
        <v>15</v>
      </c>
      <c r="J25" s="8"/>
      <c r="K25" s="8" t="s">
        <v>12</v>
      </c>
      <c r="L25" s="8" t="s">
        <v>13</v>
      </c>
      <c r="M25" s="8" t="s">
        <v>14</v>
      </c>
      <c r="N25" s="8" t="s">
        <v>15</v>
      </c>
    </row>
    <row r="26" spans="1:14" x14ac:dyDescent="0.25">
      <c r="A26" s="8">
        <f t="shared" ref="A26" si="34">B23+D23</f>
        <v>24648</v>
      </c>
      <c r="B26" s="8">
        <f t="shared" ref="B26" si="35">A26-C26</f>
        <v>16515</v>
      </c>
      <c r="C26" s="8">
        <f>INT(A26*闪光弹技能属性!$B$3)</f>
        <v>8133</v>
      </c>
      <c r="D26" s="8">
        <f t="shared" ref="D26" si="36">C23</f>
        <v>8119</v>
      </c>
      <c r="E26" s="8"/>
      <c r="F26" s="8">
        <f t="shared" ref="F26" si="37">G23+I23</f>
        <v>23606</v>
      </c>
      <c r="G26" s="8">
        <f t="shared" ref="G26" si="38">F26-H26</f>
        <v>14400</v>
      </c>
      <c r="H26" s="8">
        <f>INT(F26*闪光弹技能属性!$C$3)</f>
        <v>9206</v>
      </c>
      <c r="I26" s="8">
        <f t="shared" ref="I26" si="39">H23</f>
        <v>9161</v>
      </c>
      <c r="J26" s="8"/>
      <c r="K26" s="8">
        <f t="shared" ref="K26" si="40">L23+N23</f>
        <v>22683</v>
      </c>
      <c r="L26" s="8">
        <f t="shared" ref="L26" si="41">K26-M26</f>
        <v>12476</v>
      </c>
      <c r="M26" s="8">
        <f>INT(K26*闪光弹技能属性!$D$3)</f>
        <v>10207</v>
      </c>
      <c r="N26" s="8">
        <f t="shared" ref="N26" si="42">M23</f>
        <v>10084</v>
      </c>
    </row>
    <row r="27" spans="1:14" x14ac:dyDescent="0.25">
      <c r="A27" s="18" t="s">
        <v>22</v>
      </c>
      <c r="B27" s="18"/>
      <c r="C27" s="18"/>
      <c r="D27" s="18"/>
      <c r="E27" s="8"/>
      <c r="F27" s="18" t="s">
        <v>22</v>
      </c>
      <c r="G27" s="18"/>
      <c r="H27" s="18"/>
      <c r="I27" s="18"/>
      <c r="J27" s="8"/>
      <c r="K27" s="18" t="s">
        <v>22</v>
      </c>
      <c r="L27" s="18"/>
      <c r="M27" s="18"/>
      <c r="N27" s="18"/>
    </row>
    <row r="28" spans="1:14" x14ac:dyDescent="0.25">
      <c r="A28" s="8" t="s">
        <v>12</v>
      </c>
      <c r="B28" s="8" t="s">
        <v>13</v>
      </c>
      <c r="C28" s="8" t="s">
        <v>14</v>
      </c>
      <c r="D28" s="8" t="s">
        <v>15</v>
      </c>
      <c r="E28" s="8"/>
      <c r="F28" s="8" t="s">
        <v>12</v>
      </c>
      <c r="G28" s="8" t="s">
        <v>13</v>
      </c>
      <c r="H28" s="8" t="s">
        <v>14</v>
      </c>
      <c r="I28" s="8" t="s">
        <v>15</v>
      </c>
      <c r="J28" s="8"/>
      <c r="K28" s="8" t="s">
        <v>12</v>
      </c>
      <c r="L28" s="8" t="s">
        <v>13</v>
      </c>
      <c r="M28" s="8" t="s">
        <v>14</v>
      </c>
      <c r="N28" s="8" t="s">
        <v>15</v>
      </c>
    </row>
    <row r="29" spans="1:14" x14ac:dyDescent="0.25">
      <c r="A29" s="8">
        <f t="shared" ref="A29" si="43">B26+D26</f>
        <v>24634</v>
      </c>
      <c r="B29" s="8">
        <f t="shared" ref="B29:B32" si="44">A29-C29</f>
        <v>16505</v>
      </c>
      <c r="C29" s="8">
        <f>INT(A29*闪光弹技能属性!$B$3)</f>
        <v>8129</v>
      </c>
      <c r="D29" s="8">
        <f t="shared" ref="D29:D32" si="45">C26</f>
        <v>8133</v>
      </c>
      <c r="E29" s="8"/>
      <c r="F29" s="8">
        <f t="shared" ref="F29" si="46">G26+I26</f>
        <v>23561</v>
      </c>
      <c r="G29" s="8">
        <f t="shared" ref="G29" si="47">F29-H29</f>
        <v>14373</v>
      </c>
      <c r="H29" s="8">
        <f>INT(F29*闪光弹技能属性!$C$3)</f>
        <v>9188</v>
      </c>
      <c r="I29" s="8">
        <f t="shared" ref="I29" si="48">H26</f>
        <v>9206</v>
      </c>
      <c r="J29" s="8"/>
      <c r="K29" s="8">
        <f t="shared" ref="K29" si="49">L26+N26</f>
        <v>22560</v>
      </c>
      <c r="L29" s="8">
        <f t="shared" ref="L29" si="50">K29-M29</f>
        <v>12408</v>
      </c>
      <c r="M29" s="8">
        <f>INT(K29*闪光弹技能属性!$D$3)</f>
        <v>10152</v>
      </c>
      <c r="N29" s="8">
        <f t="shared" ref="N29" si="51">M26</f>
        <v>10207</v>
      </c>
    </row>
    <row r="30" spans="1:14" x14ac:dyDescent="0.25">
      <c r="A30" s="18" t="s">
        <v>23</v>
      </c>
      <c r="B30" s="18"/>
      <c r="C30" s="18"/>
      <c r="D30" s="18"/>
      <c r="E30" s="8"/>
      <c r="F30" s="18" t="s">
        <v>23</v>
      </c>
      <c r="G30" s="18"/>
      <c r="H30" s="18"/>
      <c r="I30" s="18"/>
      <c r="J30" s="8"/>
      <c r="K30" s="21" t="s">
        <v>23</v>
      </c>
      <c r="L30" s="22"/>
      <c r="M30" s="22"/>
      <c r="N30" s="23"/>
    </row>
    <row r="31" spans="1:14" x14ac:dyDescent="0.25">
      <c r="A31" s="8" t="s">
        <v>12</v>
      </c>
      <c r="B31" s="8" t="s">
        <v>13</v>
      </c>
      <c r="C31" s="8" t="s">
        <v>14</v>
      </c>
      <c r="D31" s="8" t="s">
        <v>15</v>
      </c>
      <c r="E31" s="8"/>
      <c r="F31" s="8" t="s">
        <v>12</v>
      </c>
      <c r="G31" s="8" t="s">
        <v>13</v>
      </c>
      <c r="H31" s="8" t="s">
        <v>14</v>
      </c>
      <c r="I31" s="8" t="s">
        <v>15</v>
      </c>
      <c r="J31" s="8"/>
      <c r="K31" s="8" t="s">
        <v>12</v>
      </c>
      <c r="L31" s="8" t="s">
        <v>13</v>
      </c>
      <c r="M31" s="8" t="s">
        <v>14</v>
      </c>
      <c r="N31" s="8" t="s">
        <v>15</v>
      </c>
    </row>
    <row r="32" spans="1:14" x14ac:dyDescent="0.25">
      <c r="A32" s="8">
        <f t="shared" ref="A32" si="52">B29+D29</f>
        <v>24638</v>
      </c>
      <c r="B32" s="8">
        <f t="shared" si="44"/>
        <v>16508</v>
      </c>
      <c r="C32" s="8">
        <f>INT(A32*闪光弹技能属性!$B$3)</f>
        <v>8130</v>
      </c>
      <c r="D32" s="8">
        <f t="shared" si="45"/>
        <v>8129</v>
      </c>
      <c r="E32" s="8"/>
      <c r="F32" s="8">
        <f t="shared" ref="F32" si="53">G29+I29</f>
        <v>23579</v>
      </c>
      <c r="G32" s="8">
        <f t="shared" ref="G32" si="54">F32-H32</f>
        <v>14384</v>
      </c>
      <c r="H32" s="8">
        <f>INT(F32*闪光弹技能属性!$C$3)</f>
        <v>9195</v>
      </c>
      <c r="I32" s="8">
        <f t="shared" ref="I32" si="55">H29</f>
        <v>9188</v>
      </c>
      <c r="J32" s="8"/>
      <c r="K32" s="8">
        <f t="shared" ref="K32" si="56">L29+N29</f>
        <v>22615</v>
      </c>
      <c r="L32" s="8">
        <f t="shared" ref="L32" si="57">K32-M32</f>
        <v>12439</v>
      </c>
      <c r="M32" s="8">
        <f>INT(K32*闪光弹技能属性!$D$3)</f>
        <v>10176</v>
      </c>
      <c r="N32" s="8">
        <f t="shared" ref="N32" si="58">M29</f>
        <v>10152</v>
      </c>
    </row>
    <row r="33" spans="1:14" x14ac:dyDescent="0.25">
      <c r="A33" s="18" t="s">
        <v>36</v>
      </c>
      <c r="B33" s="18"/>
      <c r="C33" s="18"/>
      <c r="D33" s="18"/>
      <c r="E33" s="8"/>
      <c r="F33" s="18" t="s">
        <v>36</v>
      </c>
      <c r="G33" s="18"/>
      <c r="H33" s="18"/>
      <c r="I33" s="18"/>
      <c r="J33" s="8"/>
      <c r="K33" s="21" t="s">
        <v>36</v>
      </c>
      <c r="L33" s="22"/>
      <c r="M33" s="22"/>
      <c r="N33" s="23"/>
    </row>
    <row r="34" spans="1:14" x14ac:dyDescent="0.25">
      <c r="A34" s="8" t="s">
        <v>12</v>
      </c>
      <c r="B34" s="8" t="s">
        <v>13</v>
      </c>
      <c r="C34" s="8" t="s">
        <v>14</v>
      </c>
      <c r="D34" s="8" t="s">
        <v>15</v>
      </c>
      <c r="E34" s="8"/>
      <c r="F34" s="8" t="s">
        <v>12</v>
      </c>
      <c r="G34" s="8" t="s">
        <v>13</v>
      </c>
      <c r="H34" s="8" t="s">
        <v>14</v>
      </c>
      <c r="I34" s="8" t="s">
        <v>15</v>
      </c>
      <c r="J34" s="8"/>
      <c r="K34" s="8" t="s">
        <v>12</v>
      </c>
      <c r="L34" s="8" t="s">
        <v>13</v>
      </c>
      <c r="M34" s="8" t="s">
        <v>14</v>
      </c>
      <c r="N34" s="8" t="s">
        <v>15</v>
      </c>
    </row>
    <row r="35" spans="1:14" x14ac:dyDescent="0.25">
      <c r="A35" s="8">
        <f t="shared" ref="A35:A86" si="59">B32+D32</f>
        <v>24637</v>
      </c>
      <c r="B35" s="8">
        <f t="shared" ref="B35:B86" si="60">A35-C35</f>
        <v>16507</v>
      </c>
      <c r="C35" s="8">
        <f>INT(A35*闪光弹技能属性!$B$3)</f>
        <v>8130</v>
      </c>
      <c r="D35" s="8">
        <f t="shared" ref="D35:D86" si="61">C32</f>
        <v>8130</v>
      </c>
      <c r="E35" s="8"/>
      <c r="F35" s="8">
        <f t="shared" ref="F35:F95" si="62">G32+I32</f>
        <v>23572</v>
      </c>
      <c r="G35" s="8">
        <f t="shared" ref="G35:G95" si="63">F35-H35</f>
        <v>14379</v>
      </c>
      <c r="H35" s="8">
        <f>INT(F35*闪光弹技能属性!$C$3)</f>
        <v>9193</v>
      </c>
      <c r="I35" s="8">
        <f t="shared" ref="I35:I95" si="64">H32</f>
        <v>9195</v>
      </c>
      <c r="J35" s="8"/>
      <c r="K35" s="8">
        <f t="shared" ref="K35:K95" si="65">L32+N32</f>
        <v>22591</v>
      </c>
      <c r="L35" s="8">
        <f t="shared" ref="L35:L95" si="66">K35-M35</f>
        <v>12426</v>
      </c>
      <c r="M35" s="8">
        <f>INT(K35*闪光弹技能属性!$D$3)</f>
        <v>10165</v>
      </c>
      <c r="N35" s="8">
        <f t="shared" ref="N35:N95" si="67">M32</f>
        <v>10176</v>
      </c>
    </row>
    <row r="36" spans="1:14" x14ac:dyDescent="0.25">
      <c r="A36" s="18" t="s">
        <v>39</v>
      </c>
      <c r="B36" s="18"/>
      <c r="C36" s="18"/>
      <c r="D36" s="18"/>
      <c r="E36" s="8"/>
      <c r="F36" s="18" t="s">
        <v>39</v>
      </c>
      <c r="G36" s="18"/>
      <c r="H36" s="18"/>
      <c r="I36" s="18"/>
      <c r="J36" s="8"/>
      <c r="K36" s="21" t="s">
        <v>39</v>
      </c>
      <c r="L36" s="22"/>
      <c r="M36" s="22"/>
      <c r="N36" s="23"/>
    </row>
    <row r="37" spans="1:14" x14ac:dyDescent="0.25">
      <c r="A37" s="8" t="s">
        <v>12</v>
      </c>
      <c r="B37" s="8" t="s">
        <v>13</v>
      </c>
      <c r="C37" s="8" t="s">
        <v>14</v>
      </c>
      <c r="D37" s="8" t="s">
        <v>15</v>
      </c>
      <c r="E37" s="8"/>
      <c r="F37" s="8" t="s">
        <v>12</v>
      </c>
      <c r="G37" s="8" t="s">
        <v>13</v>
      </c>
      <c r="H37" s="8" t="s">
        <v>14</v>
      </c>
      <c r="I37" s="8" t="s">
        <v>15</v>
      </c>
      <c r="J37" s="8"/>
      <c r="K37" s="8" t="s">
        <v>12</v>
      </c>
      <c r="L37" s="8" t="s">
        <v>13</v>
      </c>
      <c r="M37" s="8" t="s">
        <v>14</v>
      </c>
      <c r="N37" s="8" t="s">
        <v>15</v>
      </c>
    </row>
    <row r="38" spans="1:14" x14ac:dyDescent="0.25">
      <c r="A38" s="8">
        <f t="shared" ref="A38:A86" si="68">B35+D35</f>
        <v>24637</v>
      </c>
      <c r="B38" s="8">
        <f t="shared" ref="B38:B86" si="69">A38-C38</f>
        <v>16507</v>
      </c>
      <c r="C38" s="8">
        <f>INT(A38*闪光弹技能属性!$B$3)</f>
        <v>8130</v>
      </c>
      <c r="D38" s="8">
        <f t="shared" ref="D38:D86" si="70">C35</f>
        <v>8130</v>
      </c>
      <c r="E38" s="8"/>
      <c r="F38" s="8">
        <f t="shared" ref="F38:F95" si="71">G35+I35</f>
        <v>23574</v>
      </c>
      <c r="G38" s="8">
        <f t="shared" ref="G38:G95" si="72">F38-H38</f>
        <v>14381</v>
      </c>
      <c r="H38" s="8">
        <f>INT(F38*闪光弹技能属性!$C$3)</f>
        <v>9193</v>
      </c>
      <c r="I38" s="8">
        <f t="shared" ref="I38:I95" si="73">H35</f>
        <v>9193</v>
      </c>
      <c r="J38" s="8"/>
      <c r="K38" s="8">
        <f t="shared" ref="K38:K95" si="74">L35+N35</f>
        <v>22602</v>
      </c>
      <c r="L38" s="8">
        <f t="shared" ref="L38:L95" si="75">K38-M38</f>
        <v>12432</v>
      </c>
      <c r="M38" s="8">
        <f>INT(K38*闪光弹技能属性!$D$3)</f>
        <v>10170</v>
      </c>
      <c r="N38" s="8">
        <f t="shared" ref="N38:N95" si="76">M35</f>
        <v>10165</v>
      </c>
    </row>
    <row r="39" spans="1:14" x14ac:dyDescent="0.25">
      <c r="A39" s="18" t="s">
        <v>40</v>
      </c>
      <c r="B39" s="18"/>
      <c r="C39" s="18"/>
      <c r="D39" s="18"/>
      <c r="E39" s="8"/>
      <c r="F39" s="18" t="s">
        <v>40</v>
      </c>
      <c r="G39" s="18"/>
      <c r="H39" s="18"/>
      <c r="I39" s="18"/>
      <c r="J39" s="8"/>
      <c r="K39" s="21" t="s">
        <v>40</v>
      </c>
      <c r="L39" s="22"/>
      <c r="M39" s="22"/>
      <c r="N39" s="23"/>
    </row>
    <row r="40" spans="1:14" x14ac:dyDescent="0.25">
      <c r="A40" s="8" t="s">
        <v>12</v>
      </c>
      <c r="B40" s="8" t="s">
        <v>13</v>
      </c>
      <c r="C40" s="8" t="s">
        <v>14</v>
      </c>
      <c r="D40" s="8" t="s">
        <v>15</v>
      </c>
      <c r="E40" s="8"/>
      <c r="F40" s="8" t="s">
        <v>12</v>
      </c>
      <c r="G40" s="8" t="s">
        <v>13</v>
      </c>
      <c r="H40" s="8" t="s">
        <v>14</v>
      </c>
      <c r="I40" s="8" t="s">
        <v>15</v>
      </c>
      <c r="J40" s="8"/>
      <c r="K40" s="8" t="s">
        <v>12</v>
      </c>
      <c r="L40" s="8" t="s">
        <v>13</v>
      </c>
      <c r="M40" s="8" t="s">
        <v>14</v>
      </c>
      <c r="N40" s="8" t="s">
        <v>15</v>
      </c>
    </row>
    <row r="41" spans="1:14" x14ac:dyDescent="0.25">
      <c r="A41" s="8">
        <f t="shared" ref="A41:A86" si="77">B38+D38</f>
        <v>24637</v>
      </c>
      <c r="B41" s="8">
        <f t="shared" ref="B41:B86" si="78">A41-C41</f>
        <v>16507</v>
      </c>
      <c r="C41" s="8">
        <f>INT(A41*闪光弹技能属性!$B$3)</f>
        <v>8130</v>
      </c>
      <c r="D41" s="8">
        <f t="shared" ref="D41:D86" si="79">C38</f>
        <v>8130</v>
      </c>
      <c r="E41" s="8"/>
      <c r="F41" s="8">
        <f t="shared" ref="F41:F95" si="80">G38+I38</f>
        <v>23574</v>
      </c>
      <c r="G41" s="8">
        <f t="shared" ref="G41:G95" si="81">F41-H41</f>
        <v>14381</v>
      </c>
      <c r="H41" s="8">
        <f>INT(F41*闪光弹技能属性!$C$3)</f>
        <v>9193</v>
      </c>
      <c r="I41" s="8">
        <f t="shared" ref="I41:I95" si="82">H38</f>
        <v>9193</v>
      </c>
      <c r="J41" s="8"/>
      <c r="K41" s="8">
        <f t="shared" ref="K41:K95" si="83">L38+N38</f>
        <v>22597</v>
      </c>
      <c r="L41" s="8">
        <f t="shared" ref="L41:L95" si="84">K41-M41</f>
        <v>12429</v>
      </c>
      <c r="M41" s="8">
        <f>INT(K41*闪光弹技能属性!$D$3)</f>
        <v>10168</v>
      </c>
      <c r="N41" s="8">
        <f t="shared" ref="N41:N95" si="85">M38</f>
        <v>10170</v>
      </c>
    </row>
    <row r="42" spans="1:14" x14ac:dyDescent="0.25">
      <c r="A42" s="18" t="s">
        <v>41</v>
      </c>
      <c r="B42" s="18"/>
      <c r="C42" s="18"/>
      <c r="D42" s="18"/>
      <c r="E42" s="8"/>
      <c r="F42" s="18" t="s">
        <v>41</v>
      </c>
      <c r="G42" s="18"/>
      <c r="H42" s="18"/>
      <c r="I42" s="18"/>
      <c r="J42" s="8"/>
      <c r="K42" s="21" t="s">
        <v>41</v>
      </c>
      <c r="L42" s="22"/>
      <c r="M42" s="22"/>
      <c r="N42" s="23"/>
    </row>
    <row r="43" spans="1:14" x14ac:dyDescent="0.25">
      <c r="A43" s="8" t="s">
        <v>12</v>
      </c>
      <c r="B43" s="8" t="s">
        <v>13</v>
      </c>
      <c r="C43" s="8" t="s">
        <v>14</v>
      </c>
      <c r="D43" s="8" t="s">
        <v>15</v>
      </c>
      <c r="E43" s="8"/>
      <c r="F43" s="8" t="s">
        <v>12</v>
      </c>
      <c r="G43" s="8" t="s">
        <v>13</v>
      </c>
      <c r="H43" s="8" t="s">
        <v>14</v>
      </c>
      <c r="I43" s="8" t="s">
        <v>15</v>
      </c>
      <c r="J43" s="8"/>
      <c r="K43" s="8" t="s">
        <v>12</v>
      </c>
      <c r="L43" s="8" t="s">
        <v>13</v>
      </c>
      <c r="M43" s="8" t="s">
        <v>14</v>
      </c>
      <c r="N43" s="8" t="s">
        <v>15</v>
      </c>
    </row>
    <row r="44" spans="1:14" x14ac:dyDescent="0.25">
      <c r="A44" s="8">
        <f t="shared" ref="A44:A86" si="86">B41+D41</f>
        <v>24637</v>
      </c>
      <c r="B44" s="8">
        <f t="shared" ref="B44:B86" si="87">A44-C44</f>
        <v>16507</v>
      </c>
      <c r="C44" s="8">
        <f>INT(A44*闪光弹技能属性!$B$3)</f>
        <v>8130</v>
      </c>
      <c r="D44" s="8">
        <f t="shared" ref="D44:D86" si="88">C41</f>
        <v>8130</v>
      </c>
      <c r="E44" s="8"/>
      <c r="F44" s="8">
        <f t="shared" ref="F44:F95" si="89">G41+I41</f>
        <v>23574</v>
      </c>
      <c r="G44" s="8">
        <f t="shared" ref="G44:G95" si="90">F44-H44</f>
        <v>14381</v>
      </c>
      <c r="H44" s="8">
        <f>INT(F44*闪光弹技能属性!$C$3)</f>
        <v>9193</v>
      </c>
      <c r="I44" s="8">
        <f t="shared" ref="I44:I95" si="91">H41</f>
        <v>9193</v>
      </c>
      <c r="J44" s="8"/>
      <c r="K44" s="8">
        <f t="shared" ref="K44:K95" si="92">L41+N41</f>
        <v>22599</v>
      </c>
      <c r="L44" s="8">
        <f t="shared" ref="L44:L95" si="93">K44-M44</f>
        <v>12430</v>
      </c>
      <c r="M44" s="8">
        <f>INT(K44*闪光弹技能属性!$D$3)</f>
        <v>10169</v>
      </c>
      <c r="N44" s="8">
        <f t="shared" ref="N44:N95" si="94">M41</f>
        <v>10168</v>
      </c>
    </row>
    <row r="45" spans="1:14" x14ac:dyDescent="0.25">
      <c r="A45" s="18" t="s">
        <v>42</v>
      </c>
      <c r="B45" s="18"/>
      <c r="C45" s="18"/>
      <c r="D45" s="18"/>
      <c r="E45" s="8"/>
      <c r="F45" s="18" t="s">
        <v>42</v>
      </c>
      <c r="G45" s="18"/>
      <c r="H45" s="18"/>
      <c r="I45" s="18"/>
      <c r="J45" s="8"/>
      <c r="K45" s="21" t="s">
        <v>42</v>
      </c>
      <c r="L45" s="22"/>
      <c r="M45" s="22"/>
      <c r="N45" s="23"/>
    </row>
    <row r="46" spans="1:14" x14ac:dyDescent="0.25">
      <c r="A46" s="8" t="s">
        <v>12</v>
      </c>
      <c r="B46" s="8" t="s">
        <v>13</v>
      </c>
      <c r="C46" s="8" t="s">
        <v>14</v>
      </c>
      <c r="D46" s="8" t="s">
        <v>15</v>
      </c>
      <c r="E46" s="8"/>
      <c r="F46" s="8" t="s">
        <v>12</v>
      </c>
      <c r="G46" s="8" t="s">
        <v>13</v>
      </c>
      <c r="H46" s="8" t="s">
        <v>14</v>
      </c>
      <c r="I46" s="8" t="s">
        <v>15</v>
      </c>
      <c r="J46" s="8"/>
      <c r="K46" s="8" t="s">
        <v>12</v>
      </c>
      <c r="L46" s="8" t="s">
        <v>13</v>
      </c>
      <c r="M46" s="8" t="s">
        <v>14</v>
      </c>
      <c r="N46" s="8" t="s">
        <v>15</v>
      </c>
    </row>
    <row r="47" spans="1:14" x14ac:dyDescent="0.25">
      <c r="A47" s="8">
        <f t="shared" ref="A47:A86" si="95">B44+D44</f>
        <v>24637</v>
      </c>
      <c r="B47" s="8">
        <f t="shared" ref="B47:B86" si="96">A47-C47</f>
        <v>16507</v>
      </c>
      <c r="C47" s="8">
        <f>INT(A47*闪光弹技能属性!$B$3)</f>
        <v>8130</v>
      </c>
      <c r="D47" s="8">
        <f t="shared" ref="D47:D86" si="97">C44</f>
        <v>8130</v>
      </c>
      <c r="E47" s="8"/>
      <c r="F47" s="8">
        <f t="shared" ref="F47:F95" si="98">G44+I44</f>
        <v>23574</v>
      </c>
      <c r="G47" s="8">
        <f t="shared" ref="G47:G95" si="99">F47-H47</f>
        <v>14381</v>
      </c>
      <c r="H47" s="8">
        <f>INT(F47*闪光弹技能属性!$C$3)</f>
        <v>9193</v>
      </c>
      <c r="I47" s="8">
        <f t="shared" ref="I47:I95" si="100">H44</f>
        <v>9193</v>
      </c>
      <c r="J47" s="8"/>
      <c r="K47" s="8">
        <f t="shared" ref="K47:K95" si="101">L44+N44</f>
        <v>22598</v>
      </c>
      <c r="L47" s="8">
        <f t="shared" ref="L47:L95" si="102">K47-M47</f>
        <v>12429</v>
      </c>
      <c r="M47" s="8">
        <f>INT(K47*闪光弹技能属性!$D$3)</f>
        <v>10169</v>
      </c>
      <c r="N47" s="8">
        <f t="shared" ref="N47:N95" si="103">M44</f>
        <v>10169</v>
      </c>
    </row>
    <row r="48" spans="1:14" x14ac:dyDescent="0.25">
      <c r="A48" s="18" t="s">
        <v>43</v>
      </c>
      <c r="B48" s="18"/>
      <c r="C48" s="18"/>
      <c r="D48" s="18"/>
      <c r="E48" s="8"/>
      <c r="F48" s="18" t="s">
        <v>43</v>
      </c>
      <c r="G48" s="18"/>
      <c r="H48" s="18"/>
      <c r="I48" s="18"/>
      <c r="J48" s="8"/>
      <c r="K48" s="21" t="s">
        <v>43</v>
      </c>
      <c r="L48" s="22"/>
      <c r="M48" s="22"/>
      <c r="N48" s="23"/>
    </row>
    <row r="49" spans="1:14" x14ac:dyDescent="0.25">
      <c r="A49" s="8" t="s">
        <v>12</v>
      </c>
      <c r="B49" s="8" t="s">
        <v>13</v>
      </c>
      <c r="C49" s="8" t="s">
        <v>14</v>
      </c>
      <c r="D49" s="8" t="s">
        <v>15</v>
      </c>
      <c r="E49" s="8"/>
      <c r="F49" s="8" t="s">
        <v>12</v>
      </c>
      <c r="G49" s="8" t="s">
        <v>13</v>
      </c>
      <c r="H49" s="8" t="s">
        <v>14</v>
      </c>
      <c r="I49" s="8" t="s">
        <v>15</v>
      </c>
      <c r="J49" s="8"/>
      <c r="K49" s="8" t="s">
        <v>12</v>
      </c>
      <c r="L49" s="8" t="s">
        <v>13</v>
      </c>
      <c r="M49" s="8" t="s">
        <v>14</v>
      </c>
      <c r="N49" s="8" t="s">
        <v>15</v>
      </c>
    </row>
    <row r="50" spans="1:14" x14ac:dyDescent="0.25">
      <c r="A50" s="8">
        <f t="shared" ref="A50:A86" si="104">B47+D47</f>
        <v>24637</v>
      </c>
      <c r="B50" s="8">
        <f t="shared" ref="B50:B86" si="105">A50-C50</f>
        <v>16507</v>
      </c>
      <c r="C50" s="8">
        <f>INT(A50*闪光弹技能属性!$B$3)</f>
        <v>8130</v>
      </c>
      <c r="D50" s="8">
        <f t="shared" ref="D50:D86" si="106">C47</f>
        <v>8130</v>
      </c>
      <c r="E50" s="8"/>
      <c r="F50" s="8">
        <f t="shared" ref="F50:F95" si="107">G47+I47</f>
        <v>23574</v>
      </c>
      <c r="G50" s="8">
        <f t="shared" ref="G50:G95" si="108">F50-H50</f>
        <v>14381</v>
      </c>
      <c r="H50" s="8">
        <f>INT(F50*闪光弹技能属性!$C$3)</f>
        <v>9193</v>
      </c>
      <c r="I50" s="8">
        <f t="shared" ref="I50:I95" si="109">H47</f>
        <v>9193</v>
      </c>
      <c r="J50" s="8"/>
      <c r="K50" s="8">
        <f t="shared" ref="K50:K95" si="110">L47+N47</f>
        <v>22598</v>
      </c>
      <c r="L50" s="8">
        <f t="shared" ref="L50:L95" si="111">K50-M50</f>
        <v>12429</v>
      </c>
      <c r="M50" s="8">
        <f>INT(K50*闪光弹技能属性!$D$3)</f>
        <v>10169</v>
      </c>
      <c r="N50" s="8">
        <f t="shared" ref="N50:N95" si="112">M47</f>
        <v>10169</v>
      </c>
    </row>
    <row r="51" spans="1:14" x14ac:dyDescent="0.25">
      <c r="A51" s="18" t="s">
        <v>44</v>
      </c>
      <c r="B51" s="18"/>
      <c r="C51" s="18"/>
      <c r="D51" s="18"/>
      <c r="E51" s="8"/>
      <c r="F51" s="18" t="s">
        <v>44</v>
      </c>
      <c r="G51" s="18"/>
      <c r="H51" s="18"/>
      <c r="I51" s="18"/>
      <c r="J51" s="8"/>
      <c r="K51" s="21" t="s">
        <v>44</v>
      </c>
      <c r="L51" s="22"/>
      <c r="M51" s="22"/>
      <c r="N51" s="23"/>
    </row>
    <row r="52" spans="1:14" x14ac:dyDescent="0.25">
      <c r="A52" s="8" t="s">
        <v>12</v>
      </c>
      <c r="B52" s="8" t="s">
        <v>13</v>
      </c>
      <c r="C52" s="8" t="s">
        <v>14</v>
      </c>
      <c r="D52" s="8" t="s">
        <v>15</v>
      </c>
      <c r="E52" s="8"/>
      <c r="F52" s="8" t="s">
        <v>12</v>
      </c>
      <c r="G52" s="8" t="s">
        <v>13</v>
      </c>
      <c r="H52" s="8" t="s">
        <v>14</v>
      </c>
      <c r="I52" s="8" t="s">
        <v>15</v>
      </c>
      <c r="J52" s="8"/>
      <c r="K52" s="8" t="s">
        <v>12</v>
      </c>
      <c r="L52" s="8" t="s">
        <v>13</v>
      </c>
      <c r="M52" s="8" t="s">
        <v>14</v>
      </c>
      <c r="N52" s="8" t="s">
        <v>15</v>
      </c>
    </row>
    <row r="53" spans="1:14" x14ac:dyDescent="0.25">
      <c r="A53" s="8">
        <f t="shared" ref="A53:A86" si="113">B50+D50</f>
        <v>24637</v>
      </c>
      <c r="B53" s="8">
        <f t="shared" ref="B53:B86" si="114">A53-C53</f>
        <v>16507</v>
      </c>
      <c r="C53" s="8">
        <f>INT(A53*闪光弹技能属性!$B$3)</f>
        <v>8130</v>
      </c>
      <c r="D53" s="8">
        <f t="shared" ref="D53:D86" si="115">C50</f>
        <v>8130</v>
      </c>
      <c r="E53" s="8"/>
      <c r="F53" s="8">
        <f t="shared" ref="F53:F95" si="116">G50+I50</f>
        <v>23574</v>
      </c>
      <c r="G53" s="8">
        <f t="shared" ref="G53:G95" si="117">F53-H53</f>
        <v>14381</v>
      </c>
      <c r="H53" s="8">
        <f>INT(F53*闪光弹技能属性!$C$3)</f>
        <v>9193</v>
      </c>
      <c r="I53" s="8">
        <f t="shared" ref="I53:I95" si="118">H50</f>
        <v>9193</v>
      </c>
      <c r="J53" s="8"/>
      <c r="K53" s="8">
        <f t="shared" ref="K53:K95" si="119">L50+N50</f>
        <v>22598</v>
      </c>
      <c r="L53" s="8">
        <f t="shared" ref="L53:L95" si="120">K53-M53</f>
        <v>12429</v>
      </c>
      <c r="M53" s="8">
        <f>INT(K53*闪光弹技能属性!$D$3)</f>
        <v>10169</v>
      </c>
      <c r="N53" s="8">
        <f t="shared" ref="N53:N95" si="121">M50</f>
        <v>10169</v>
      </c>
    </row>
    <row r="54" spans="1:14" x14ac:dyDescent="0.25">
      <c r="A54" s="18" t="s">
        <v>45</v>
      </c>
      <c r="B54" s="18"/>
      <c r="C54" s="18"/>
      <c r="D54" s="18"/>
      <c r="E54" s="8"/>
      <c r="F54" s="18" t="s">
        <v>45</v>
      </c>
      <c r="G54" s="18"/>
      <c r="H54" s="18"/>
      <c r="I54" s="18"/>
      <c r="J54" s="8"/>
      <c r="K54" s="21" t="s">
        <v>45</v>
      </c>
      <c r="L54" s="22"/>
      <c r="M54" s="22"/>
      <c r="N54" s="23"/>
    </row>
    <row r="55" spans="1:14" x14ac:dyDescent="0.25">
      <c r="A55" s="8" t="s">
        <v>12</v>
      </c>
      <c r="B55" s="8" t="s">
        <v>13</v>
      </c>
      <c r="C55" s="8" t="s">
        <v>14</v>
      </c>
      <c r="D55" s="8" t="s">
        <v>15</v>
      </c>
      <c r="E55" s="8"/>
      <c r="F55" s="8" t="s">
        <v>12</v>
      </c>
      <c r="G55" s="8" t="s">
        <v>13</v>
      </c>
      <c r="H55" s="8" t="s">
        <v>14</v>
      </c>
      <c r="I55" s="8" t="s">
        <v>15</v>
      </c>
      <c r="J55" s="8"/>
      <c r="K55" s="8" t="s">
        <v>12</v>
      </c>
      <c r="L55" s="8" t="s">
        <v>13</v>
      </c>
      <c r="M55" s="8" t="s">
        <v>14</v>
      </c>
      <c r="N55" s="8" t="s">
        <v>15</v>
      </c>
    </row>
    <row r="56" spans="1:14" x14ac:dyDescent="0.25">
      <c r="A56" s="8">
        <f t="shared" ref="A56:A86" si="122">B53+D53</f>
        <v>24637</v>
      </c>
      <c r="B56" s="8">
        <f t="shared" ref="B56:B86" si="123">A56-C56</f>
        <v>16507</v>
      </c>
      <c r="C56" s="8">
        <f>INT(A56*闪光弹技能属性!$B$3)</f>
        <v>8130</v>
      </c>
      <c r="D56" s="8">
        <f t="shared" ref="D56:D86" si="124">C53</f>
        <v>8130</v>
      </c>
      <c r="E56" s="8"/>
      <c r="F56" s="8">
        <f t="shared" ref="F56:F95" si="125">G53+I53</f>
        <v>23574</v>
      </c>
      <c r="G56" s="8">
        <f t="shared" ref="G56:G95" si="126">F56-H56</f>
        <v>14381</v>
      </c>
      <c r="H56" s="8">
        <f>INT(F56*闪光弹技能属性!$C$3)</f>
        <v>9193</v>
      </c>
      <c r="I56" s="8">
        <f t="shared" ref="I56:I95" si="127">H53</f>
        <v>9193</v>
      </c>
      <c r="J56" s="8"/>
      <c r="K56" s="8">
        <f t="shared" ref="K56:K95" si="128">L53+N53</f>
        <v>22598</v>
      </c>
      <c r="L56" s="8">
        <f t="shared" ref="L56:L95" si="129">K56-M56</f>
        <v>12429</v>
      </c>
      <c r="M56" s="8">
        <f>INT(K56*闪光弹技能属性!$D$3)</f>
        <v>10169</v>
      </c>
      <c r="N56" s="8">
        <f t="shared" ref="N56:N95" si="130">M53</f>
        <v>10169</v>
      </c>
    </row>
    <row r="57" spans="1:14" x14ac:dyDescent="0.25">
      <c r="A57" s="18" t="s">
        <v>46</v>
      </c>
      <c r="B57" s="18"/>
      <c r="C57" s="18"/>
      <c r="D57" s="18"/>
      <c r="E57" s="8"/>
      <c r="F57" s="18" t="s">
        <v>46</v>
      </c>
      <c r="G57" s="18"/>
      <c r="H57" s="18"/>
      <c r="I57" s="18"/>
      <c r="J57" s="8"/>
      <c r="K57" s="21" t="s">
        <v>46</v>
      </c>
      <c r="L57" s="22"/>
      <c r="M57" s="22"/>
      <c r="N57" s="23"/>
    </row>
    <row r="58" spans="1:14" x14ac:dyDescent="0.25">
      <c r="A58" s="8" t="s">
        <v>12</v>
      </c>
      <c r="B58" s="8" t="s">
        <v>13</v>
      </c>
      <c r="C58" s="8" t="s">
        <v>14</v>
      </c>
      <c r="D58" s="8" t="s">
        <v>15</v>
      </c>
      <c r="E58" s="8"/>
      <c r="F58" s="8" t="s">
        <v>12</v>
      </c>
      <c r="G58" s="8" t="s">
        <v>13</v>
      </c>
      <c r="H58" s="8" t="s">
        <v>14</v>
      </c>
      <c r="I58" s="8" t="s">
        <v>15</v>
      </c>
      <c r="J58" s="8"/>
      <c r="K58" s="8" t="s">
        <v>12</v>
      </c>
      <c r="L58" s="8" t="s">
        <v>13</v>
      </c>
      <c r="M58" s="8" t="s">
        <v>14</v>
      </c>
      <c r="N58" s="8" t="s">
        <v>15</v>
      </c>
    </row>
    <row r="59" spans="1:14" x14ac:dyDescent="0.25">
      <c r="A59" s="8">
        <f t="shared" ref="A59:A86" si="131">B56+D56</f>
        <v>24637</v>
      </c>
      <c r="B59" s="8">
        <f t="shared" ref="B59:B86" si="132">A59-C59</f>
        <v>16507</v>
      </c>
      <c r="C59" s="8">
        <f>INT(A59*闪光弹技能属性!$B$3)</f>
        <v>8130</v>
      </c>
      <c r="D59" s="8">
        <f t="shared" ref="D59:D86" si="133">C56</f>
        <v>8130</v>
      </c>
      <c r="E59" s="8"/>
      <c r="F59" s="8">
        <f t="shared" ref="F59:F95" si="134">G56+I56</f>
        <v>23574</v>
      </c>
      <c r="G59" s="8">
        <f t="shared" ref="G59:G95" si="135">F59-H59</f>
        <v>14381</v>
      </c>
      <c r="H59" s="8">
        <f>INT(F59*闪光弹技能属性!$C$3)</f>
        <v>9193</v>
      </c>
      <c r="I59" s="8">
        <f t="shared" ref="I59:I95" si="136">H56</f>
        <v>9193</v>
      </c>
      <c r="J59" s="8"/>
      <c r="K59" s="8">
        <f t="shared" ref="K59:K95" si="137">L56+N56</f>
        <v>22598</v>
      </c>
      <c r="L59" s="8">
        <f t="shared" ref="L59:L95" si="138">K59-M59</f>
        <v>12429</v>
      </c>
      <c r="M59" s="8">
        <f>INT(K59*闪光弹技能属性!$D$3)</f>
        <v>10169</v>
      </c>
      <c r="N59" s="8">
        <f t="shared" ref="N59:N95" si="139">M56</f>
        <v>10169</v>
      </c>
    </row>
    <row r="60" spans="1:14" x14ac:dyDescent="0.25">
      <c r="A60" s="18" t="s">
        <v>47</v>
      </c>
      <c r="B60" s="18"/>
      <c r="C60" s="18"/>
      <c r="D60" s="18"/>
      <c r="E60" s="8"/>
      <c r="F60" s="18" t="s">
        <v>47</v>
      </c>
      <c r="G60" s="18"/>
      <c r="H60" s="18"/>
      <c r="I60" s="18"/>
      <c r="J60" s="8"/>
      <c r="K60" s="21" t="s">
        <v>47</v>
      </c>
      <c r="L60" s="22"/>
      <c r="M60" s="22"/>
      <c r="N60" s="23"/>
    </row>
    <row r="61" spans="1:14" x14ac:dyDescent="0.25">
      <c r="A61" s="8" t="s">
        <v>12</v>
      </c>
      <c r="B61" s="8" t="s">
        <v>13</v>
      </c>
      <c r="C61" s="8" t="s">
        <v>14</v>
      </c>
      <c r="D61" s="8" t="s">
        <v>15</v>
      </c>
      <c r="E61" s="8"/>
      <c r="F61" s="8" t="s">
        <v>12</v>
      </c>
      <c r="G61" s="8" t="s">
        <v>13</v>
      </c>
      <c r="H61" s="8" t="s">
        <v>14</v>
      </c>
      <c r="I61" s="8" t="s">
        <v>15</v>
      </c>
      <c r="J61" s="8"/>
      <c r="K61" s="8" t="s">
        <v>12</v>
      </c>
      <c r="L61" s="8" t="s">
        <v>13</v>
      </c>
      <c r="M61" s="8" t="s">
        <v>14</v>
      </c>
      <c r="N61" s="8" t="s">
        <v>15</v>
      </c>
    </row>
    <row r="62" spans="1:14" x14ac:dyDescent="0.25">
      <c r="A62" s="8">
        <f t="shared" ref="A62:A86" si="140">B59+D59</f>
        <v>24637</v>
      </c>
      <c r="B62" s="8">
        <f t="shared" ref="B62:B86" si="141">A62-C62</f>
        <v>16507</v>
      </c>
      <c r="C62" s="8">
        <f>INT(A62*闪光弹技能属性!$B$3)</f>
        <v>8130</v>
      </c>
      <c r="D62" s="8">
        <f t="shared" ref="D62:D86" si="142">C59</f>
        <v>8130</v>
      </c>
      <c r="E62" s="8"/>
      <c r="F62" s="8">
        <f t="shared" ref="F62:F95" si="143">G59+I59</f>
        <v>23574</v>
      </c>
      <c r="G62" s="8">
        <f t="shared" ref="G62:G95" si="144">F62-H62</f>
        <v>14381</v>
      </c>
      <c r="H62" s="8">
        <f>INT(F62*闪光弹技能属性!$C$3)</f>
        <v>9193</v>
      </c>
      <c r="I62" s="8">
        <f t="shared" ref="I62:I95" si="145">H59</f>
        <v>9193</v>
      </c>
      <c r="J62" s="8"/>
      <c r="K62" s="8">
        <f t="shared" ref="K62:K95" si="146">L59+N59</f>
        <v>22598</v>
      </c>
      <c r="L62" s="8">
        <f t="shared" ref="L62:L95" si="147">K62-M62</f>
        <v>12429</v>
      </c>
      <c r="M62" s="8">
        <f>INT(K62*闪光弹技能属性!$D$3)</f>
        <v>10169</v>
      </c>
      <c r="N62" s="8">
        <f t="shared" ref="N62:N95" si="148">M59</f>
        <v>10169</v>
      </c>
    </row>
    <row r="63" spans="1:14" x14ac:dyDescent="0.25">
      <c r="A63" s="18" t="s">
        <v>48</v>
      </c>
      <c r="B63" s="18"/>
      <c r="C63" s="18"/>
      <c r="D63" s="18"/>
      <c r="E63" s="8"/>
      <c r="F63" s="18" t="s">
        <v>48</v>
      </c>
      <c r="G63" s="18"/>
      <c r="H63" s="18"/>
      <c r="I63" s="18"/>
      <c r="J63" s="8"/>
      <c r="K63" s="21" t="s">
        <v>48</v>
      </c>
      <c r="L63" s="22"/>
      <c r="M63" s="22"/>
      <c r="N63" s="23"/>
    </row>
    <row r="64" spans="1:14" x14ac:dyDescent="0.25">
      <c r="A64" s="8" t="s">
        <v>12</v>
      </c>
      <c r="B64" s="8" t="s">
        <v>13</v>
      </c>
      <c r="C64" s="8" t="s">
        <v>14</v>
      </c>
      <c r="D64" s="8" t="s">
        <v>15</v>
      </c>
      <c r="E64" s="8"/>
      <c r="F64" s="8" t="s">
        <v>12</v>
      </c>
      <c r="G64" s="8" t="s">
        <v>13</v>
      </c>
      <c r="H64" s="8" t="s">
        <v>14</v>
      </c>
      <c r="I64" s="8" t="s">
        <v>15</v>
      </c>
      <c r="J64" s="8"/>
      <c r="K64" s="8" t="s">
        <v>12</v>
      </c>
      <c r="L64" s="8" t="s">
        <v>13</v>
      </c>
      <c r="M64" s="8" t="s">
        <v>14</v>
      </c>
      <c r="N64" s="8" t="s">
        <v>15</v>
      </c>
    </row>
    <row r="65" spans="1:14" x14ac:dyDescent="0.25">
      <c r="A65" s="8">
        <f t="shared" ref="A65:A86" si="149">B62+D62</f>
        <v>24637</v>
      </c>
      <c r="B65" s="8">
        <f t="shared" ref="B65:B86" si="150">A65-C65</f>
        <v>16507</v>
      </c>
      <c r="C65" s="8">
        <f>INT(A65*闪光弹技能属性!$B$3)</f>
        <v>8130</v>
      </c>
      <c r="D65" s="8">
        <f t="shared" ref="D65:D86" si="151">C62</f>
        <v>8130</v>
      </c>
      <c r="E65" s="8"/>
      <c r="F65" s="8">
        <f t="shared" ref="F65:F95" si="152">G62+I62</f>
        <v>23574</v>
      </c>
      <c r="G65" s="8">
        <f t="shared" ref="G65:G95" si="153">F65-H65</f>
        <v>14381</v>
      </c>
      <c r="H65" s="8">
        <f>INT(F65*闪光弹技能属性!$C$3)</f>
        <v>9193</v>
      </c>
      <c r="I65" s="8">
        <f t="shared" ref="I65:I95" si="154">H62</f>
        <v>9193</v>
      </c>
      <c r="J65" s="8"/>
      <c r="K65" s="8">
        <f t="shared" ref="K65:K95" si="155">L62+N62</f>
        <v>22598</v>
      </c>
      <c r="L65" s="8">
        <f t="shared" ref="L65:L95" si="156">K65-M65</f>
        <v>12429</v>
      </c>
      <c r="M65" s="8">
        <f>INT(K65*闪光弹技能属性!$D$3)</f>
        <v>10169</v>
      </c>
      <c r="N65" s="8">
        <f t="shared" ref="N65:N95" si="157">M62</f>
        <v>10169</v>
      </c>
    </row>
    <row r="66" spans="1:14" x14ac:dyDescent="0.25">
      <c r="A66" s="18" t="s">
        <v>49</v>
      </c>
      <c r="B66" s="18"/>
      <c r="C66" s="18"/>
      <c r="D66" s="18"/>
      <c r="E66" s="8"/>
      <c r="F66" s="18" t="s">
        <v>49</v>
      </c>
      <c r="G66" s="18"/>
      <c r="H66" s="18"/>
      <c r="I66" s="18"/>
      <c r="J66" s="8"/>
      <c r="K66" s="21" t="s">
        <v>49</v>
      </c>
      <c r="L66" s="22"/>
      <c r="M66" s="22"/>
      <c r="N66" s="23"/>
    </row>
    <row r="67" spans="1:14" x14ac:dyDescent="0.25">
      <c r="A67" s="8" t="s">
        <v>12</v>
      </c>
      <c r="B67" s="8" t="s">
        <v>13</v>
      </c>
      <c r="C67" s="8" t="s">
        <v>14</v>
      </c>
      <c r="D67" s="8" t="s">
        <v>15</v>
      </c>
      <c r="E67" s="8"/>
      <c r="F67" s="8" t="s">
        <v>12</v>
      </c>
      <c r="G67" s="8" t="s">
        <v>13</v>
      </c>
      <c r="H67" s="8" t="s">
        <v>14</v>
      </c>
      <c r="I67" s="8" t="s">
        <v>15</v>
      </c>
      <c r="J67" s="8"/>
      <c r="K67" s="8" t="s">
        <v>12</v>
      </c>
      <c r="L67" s="8" t="s">
        <v>13</v>
      </c>
      <c r="M67" s="8" t="s">
        <v>14</v>
      </c>
      <c r="N67" s="8" t="s">
        <v>15</v>
      </c>
    </row>
    <row r="68" spans="1:14" x14ac:dyDescent="0.25">
      <c r="A68" s="8">
        <f t="shared" ref="A68:A86" si="158">B65+D65</f>
        <v>24637</v>
      </c>
      <c r="B68" s="8">
        <f t="shared" ref="B68:B86" si="159">A68-C68</f>
        <v>16507</v>
      </c>
      <c r="C68" s="8">
        <f>INT(A68*闪光弹技能属性!$B$3)</f>
        <v>8130</v>
      </c>
      <c r="D68" s="8">
        <f t="shared" ref="D68:D86" si="160">C65</f>
        <v>8130</v>
      </c>
      <c r="E68" s="8"/>
      <c r="F68" s="8">
        <f t="shared" ref="F68:F95" si="161">G65+I65</f>
        <v>23574</v>
      </c>
      <c r="G68" s="8">
        <f t="shared" ref="G68:G95" si="162">F68-H68</f>
        <v>14381</v>
      </c>
      <c r="H68" s="8">
        <f>INT(F68*闪光弹技能属性!$C$3)</f>
        <v>9193</v>
      </c>
      <c r="I68" s="8">
        <f t="shared" ref="I68:I95" si="163">H65</f>
        <v>9193</v>
      </c>
      <c r="J68" s="8"/>
      <c r="K68" s="8">
        <f t="shared" ref="K68:K95" si="164">L65+N65</f>
        <v>22598</v>
      </c>
      <c r="L68" s="8">
        <f t="shared" ref="L68:L95" si="165">K68-M68</f>
        <v>12429</v>
      </c>
      <c r="M68" s="8">
        <f>INT(K68*闪光弹技能属性!$D$3)</f>
        <v>10169</v>
      </c>
      <c r="N68" s="8">
        <f t="shared" ref="N68:N95" si="166">M65</f>
        <v>10169</v>
      </c>
    </row>
    <row r="69" spans="1:14" x14ac:dyDescent="0.25">
      <c r="A69" s="18" t="s">
        <v>50</v>
      </c>
      <c r="B69" s="18"/>
      <c r="C69" s="18"/>
      <c r="D69" s="18"/>
      <c r="E69" s="8"/>
      <c r="F69" s="18" t="s">
        <v>50</v>
      </c>
      <c r="G69" s="18"/>
      <c r="H69" s="18"/>
      <c r="I69" s="18"/>
      <c r="J69" s="8"/>
      <c r="K69" s="21" t="s">
        <v>50</v>
      </c>
      <c r="L69" s="22"/>
      <c r="M69" s="22"/>
      <c r="N69" s="23"/>
    </row>
    <row r="70" spans="1:14" x14ac:dyDescent="0.25">
      <c r="A70" s="8" t="s">
        <v>12</v>
      </c>
      <c r="B70" s="8" t="s">
        <v>13</v>
      </c>
      <c r="C70" s="8" t="s">
        <v>14</v>
      </c>
      <c r="D70" s="8" t="s">
        <v>15</v>
      </c>
      <c r="E70" s="8"/>
      <c r="F70" s="8" t="s">
        <v>12</v>
      </c>
      <c r="G70" s="8" t="s">
        <v>13</v>
      </c>
      <c r="H70" s="8" t="s">
        <v>14</v>
      </c>
      <c r="I70" s="8" t="s">
        <v>15</v>
      </c>
      <c r="J70" s="8"/>
      <c r="K70" s="8" t="s">
        <v>12</v>
      </c>
      <c r="L70" s="8" t="s">
        <v>13</v>
      </c>
      <c r="M70" s="8" t="s">
        <v>14</v>
      </c>
      <c r="N70" s="8" t="s">
        <v>15</v>
      </c>
    </row>
    <row r="71" spans="1:14" x14ac:dyDescent="0.25">
      <c r="A71" s="8">
        <f t="shared" ref="A71:A86" si="167">B68+D68</f>
        <v>24637</v>
      </c>
      <c r="B71" s="8">
        <f t="shared" ref="B71:B86" si="168">A71-C71</f>
        <v>16507</v>
      </c>
      <c r="C71" s="8">
        <f>INT(A71*闪光弹技能属性!$B$3)</f>
        <v>8130</v>
      </c>
      <c r="D71" s="8">
        <f t="shared" ref="D71:D86" si="169">C68</f>
        <v>8130</v>
      </c>
      <c r="E71" s="8"/>
      <c r="F71" s="8">
        <f t="shared" ref="F71:F95" si="170">G68+I68</f>
        <v>23574</v>
      </c>
      <c r="G71" s="8">
        <f t="shared" ref="G71:G95" si="171">F71-H71</f>
        <v>14381</v>
      </c>
      <c r="H71" s="8">
        <f>INT(F71*闪光弹技能属性!$C$3)</f>
        <v>9193</v>
      </c>
      <c r="I71" s="8">
        <f t="shared" ref="I71:I95" si="172">H68</f>
        <v>9193</v>
      </c>
      <c r="J71" s="8"/>
      <c r="K71" s="8">
        <f t="shared" ref="K71:K95" si="173">L68+N68</f>
        <v>22598</v>
      </c>
      <c r="L71" s="8">
        <f t="shared" ref="L71:L95" si="174">K71-M71</f>
        <v>12429</v>
      </c>
      <c r="M71" s="8">
        <f>INT(K71*闪光弹技能属性!$D$3)</f>
        <v>10169</v>
      </c>
      <c r="N71" s="8">
        <f t="shared" ref="N71:N95" si="175">M68</f>
        <v>10169</v>
      </c>
    </row>
    <row r="72" spans="1:14" x14ac:dyDescent="0.25">
      <c r="A72" s="18" t="s">
        <v>51</v>
      </c>
      <c r="B72" s="18"/>
      <c r="C72" s="18"/>
      <c r="D72" s="18"/>
      <c r="E72" s="8"/>
      <c r="F72" s="18" t="s">
        <v>51</v>
      </c>
      <c r="G72" s="18"/>
      <c r="H72" s="18"/>
      <c r="I72" s="18"/>
      <c r="J72" s="8"/>
      <c r="K72" s="21" t="s">
        <v>51</v>
      </c>
      <c r="L72" s="22"/>
      <c r="M72" s="22"/>
      <c r="N72" s="23"/>
    </row>
    <row r="73" spans="1:14" x14ac:dyDescent="0.25">
      <c r="A73" s="8" t="s">
        <v>12</v>
      </c>
      <c r="B73" s="8" t="s">
        <v>13</v>
      </c>
      <c r="C73" s="8" t="s">
        <v>14</v>
      </c>
      <c r="D73" s="8" t="s">
        <v>15</v>
      </c>
      <c r="E73" s="8"/>
      <c r="F73" s="8" t="s">
        <v>12</v>
      </c>
      <c r="G73" s="8" t="s">
        <v>13</v>
      </c>
      <c r="H73" s="8" t="s">
        <v>14</v>
      </c>
      <c r="I73" s="8" t="s">
        <v>15</v>
      </c>
      <c r="J73" s="8"/>
      <c r="K73" s="8" t="s">
        <v>12</v>
      </c>
      <c r="L73" s="8" t="s">
        <v>13</v>
      </c>
      <c r="M73" s="8" t="s">
        <v>14</v>
      </c>
      <c r="N73" s="8" t="s">
        <v>15</v>
      </c>
    </row>
    <row r="74" spans="1:14" x14ac:dyDescent="0.25">
      <c r="A74" s="8">
        <f t="shared" ref="A74:A86" si="176">B71+D71</f>
        <v>24637</v>
      </c>
      <c r="B74" s="8">
        <f t="shared" ref="B74:B86" si="177">A74-C74</f>
        <v>16507</v>
      </c>
      <c r="C74" s="8">
        <f>INT(A74*闪光弹技能属性!$B$3)</f>
        <v>8130</v>
      </c>
      <c r="D74" s="8">
        <f t="shared" ref="D74:D86" si="178">C71</f>
        <v>8130</v>
      </c>
      <c r="E74" s="8"/>
      <c r="F74" s="8">
        <f t="shared" ref="F74:F95" si="179">G71+I71</f>
        <v>23574</v>
      </c>
      <c r="G74" s="8">
        <f t="shared" ref="G74:G95" si="180">F74-H74</f>
        <v>14381</v>
      </c>
      <c r="H74" s="8">
        <f>INT(F74*闪光弹技能属性!$C$3)</f>
        <v>9193</v>
      </c>
      <c r="I74" s="8">
        <f t="shared" ref="I74:I95" si="181">H71</f>
        <v>9193</v>
      </c>
      <c r="J74" s="8"/>
      <c r="K74" s="8">
        <f t="shared" ref="K74:K95" si="182">L71+N71</f>
        <v>22598</v>
      </c>
      <c r="L74" s="8">
        <f t="shared" ref="L74:L95" si="183">K74-M74</f>
        <v>12429</v>
      </c>
      <c r="M74" s="8">
        <f>INT(K74*闪光弹技能属性!$D$3)</f>
        <v>10169</v>
      </c>
      <c r="N74" s="8">
        <f t="shared" ref="N74:N95" si="184">M71</f>
        <v>10169</v>
      </c>
    </row>
    <row r="75" spans="1:14" x14ac:dyDescent="0.25">
      <c r="A75" s="18" t="s">
        <v>52</v>
      </c>
      <c r="B75" s="18"/>
      <c r="C75" s="18"/>
      <c r="D75" s="18"/>
      <c r="E75" s="8"/>
      <c r="F75" s="18" t="s">
        <v>52</v>
      </c>
      <c r="G75" s="18"/>
      <c r="H75" s="18"/>
      <c r="I75" s="18"/>
      <c r="J75" s="8"/>
      <c r="K75" s="21" t="s">
        <v>52</v>
      </c>
      <c r="L75" s="22"/>
      <c r="M75" s="22"/>
      <c r="N75" s="23"/>
    </row>
    <row r="76" spans="1:14" x14ac:dyDescent="0.25">
      <c r="A76" s="8" t="s">
        <v>12</v>
      </c>
      <c r="B76" s="8" t="s">
        <v>13</v>
      </c>
      <c r="C76" s="8" t="s">
        <v>14</v>
      </c>
      <c r="D76" s="8" t="s">
        <v>15</v>
      </c>
      <c r="E76" s="8"/>
      <c r="F76" s="8" t="s">
        <v>12</v>
      </c>
      <c r="G76" s="8" t="s">
        <v>13</v>
      </c>
      <c r="H76" s="8" t="s">
        <v>14</v>
      </c>
      <c r="I76" s="8" t="s">
        <v>15</v>
      </c>
      <c r="J76" s="8"/>
      <c r="K76" s="8" t="s">
        <v>12</v>
      </c>
      <c r="L76" s="8" t="s">
        <v>13</v>
      </c>
      <c r="M76" s="8" t="s">
        <v>14</v>
      </c>
      <c r="N76" s="8" t="s">
        <v>15</v>
      </c>
    </row>
    <row r="77" spans="1:14" x14ac:dyDescent="0.25">
      <c r="A77" s="8">
        <f t="shared" ref="A77:A86" si="185">B74+D74</f>
        <v>24637</v>
      </c>
      <c r="B77" s="8">
        <f t="shared" ref="B77:B86" si="186">A77-C77</f>
        <v>16507</v>
      </c>
      <c r="C77" s="8">
        <f>INT(A77*闪光弹技能属性!$B$3)</f>
        <v>8130</v>
      </c>
      <c r="D77" s="8">
        <f t="shared" ref="D77:D86" si="187">C74</f>
        <v>8130</v>
      </c>
      <c r="E77" s="8"/>
      <c r="F77" s="8">
        <f t="shared" ref="F77:F95" si="188">G74+I74</f>
        <v>23574</v>
      </c>
      <c r="G77" s="8">
        <f t="shared" ref="G77:G95" si="189">F77-H77</f>
        <v>14381</v>
      </c>
      <c r="H77" s="8">
        <f>INT(F77*闪光弹技能属性!$C$3)</f>
        <v>9193</v>
      </c>
      <c r="I77" s="8">
        <f t="shared" ref="I77:I95" si="190">H74</f>
        <v>9193</v>
      </c>
      <c r="J77" s="8"/>
      <c r="K77" s="8">
        <f t="shared" ref="K77:K95" si="191">L74+N74</f>
        <v>22598</v>
      </c>
      <c r="L77" s="8">
        <f t="shared" ref="L77:L95" si="192">K77-M77</f>
        <v>12429</v>
      </c>
      <c r="M77" s="8">
        <f>INT(K77*闪光弹技能属性!$D$3)</f>
        <v>10169</v>
      </c>
      <c r="N77" s="8">
        <f t="shared" ref="N77:N95" si="193">M74</f>
        <v>10169</v>
      </c>
    </row>
    <row r="78" spans="1:14" x14ac:dyDescent="0.25">
      <c r="A78" s="18" t="s">
        <v>53</v>
      </c>
      <c r="B78" s="18"/>
      <c r="C78" s="18"/>
      <c r="D78" s="18"/>
      <c r="E78" s="8"/>
      <c r="F78" s="18" t="s">
        <v>53</v>
      </c>
      <c r="G78" s="18"/>
      <c r="H78" s="18"/>
      <c r="I78" s="18"/>
      <c r="J78" s="8"/>
      <c r="K78" s="21" t="s">
        <v>53</v>
      </c>
      <c r="L78" s="22"/>
      <c r="M78" s="22"/>
      <c r="N78" s="23"/>
    </row>
    <row r="79" spans="1:14" x14ac:dyDescent="0.25">
      <c r="A79" s="8" t="s">
        <v>12</v>
      </c>
      <c r="B79" s="8" t="s">
        <v>13</v>
      </c>
      <c r="C79" s="8" t="s">
        <v>14</v>
      </c>
      <c r="D79" s="8" t="s">
        <v>15</v>
      </c>
      <c r="E79" s="8"/>
      <c r="F79" s="8" t="s">
        <v>12</v>
      </c>
      <c r="G79" s="8" t="s">
        <v>13</v>
      </c>
      <c r="H79" s="8" t="s">
        <v>14</v>
      </c>
      <c r="I79" s="8" t="s">
        <v>15</v>
      </c>
      <c r="J79" s="8"/>
      <c r="K79" s="8" t="s">
        <v>12</v>
      </c>
      <c r="L79" s="8" t="s">
        <v>13</v>
      </c>
      <c r="M79" s="8" t="s">
        <v>14</v>
      </c>
      <c r="N79" s="8" t="s">
        <v>15</v>
      </c>
    </row>
    <row r="80" spans="1:14" x14ac:dyDescent="0.25">
      <c r="A80" s="8">
        <f t="shared" ref="A80:A86" si="194">B77+D77</f>
        <v>24637</v>
      </c>
      <c r="B80" s="8">
        <f t="shared" ref="B80:B86" si="195">A80-C80</f>
        <v>16507</v>
      </c>
      <c r="C80" s="8">
        <f>INT(A80*闪光弹技能属性!$B$3)</f>
        <v>8130</v>
      </c>
      <c r="D80" s="8">
        <f t="shared" ref="D80:D86" si="196">C77</f>
        <v>8130</v>
      </c>
      <c r="E80" s="8"/>
      <c r="F80" s="8">
        <f t="shared" ref="F80:F95" si="197">G77+I77</f>
        <v>23574</v>
      </c>
      <c r="G80" s="8">
        <f t="shared" ref="G80:G95" si="198">F80-H80</f>
        <v>14381</v>
      </c>
      <c r="H80" s="8">
        <f>INT(F80*闪光弹技能属性!$C$3)</f>
        <v>9193</v>
      </c>
      <c r="I80" s="8">
        <f t="shared" ref="I80:I95" si="199">H77</f>
        <v>9193</v>
      </c>
      <c r="J80" s="8"/>
      <c r="K80" s="8">
        <f t="shared" ref="K80:K95" si="200">L77+N77</f>
        <v>22598</v>
      </c>
      <c r="L80" s="8">
        <f t="shared" ref="L80:L95" si="201">K80-M80</f>
        <v>12429</v>
      </c>
      <c r="M80" s="8">
        <f>INT(K80*闪光弹技能属性!$D$3)</f>
        <v>10169</v>
      </c>
      <c r="N80" s="8">
        <f t="shared" ref="N80:N95" si="202">M77</f>
        <v>10169</v>
      </c>
    </row>
    <row r="81" spans="1:14" x14ac:dyDescent="0.25">
      <c r="A81" s="18" t="s">
        <v>54</v>
      </c>
      <c r="B81" s="18"/>
      <c r="C81" s="18"/>
      <c r="D81" s="18"/>
      <c r="E81" s="8"/>
      <c r="F81" s="18" t="s">
        <v>54</v>
      </c>
      <c r="G81" s="18"/>
      <c r="H81" s="18"/>
      <c r="I81" s="18"/>
      <c r="J81" s="8"/>
      <c r="K81" s="21" t="s">
        <v>54</v>
      </c>
      <c r="L81" s="22"/>
      <c r="M81" s="22"/>
      <c r="N81" s="23"/>
    </row>
    <row r="82" spans="1:14" x14ac:dyDescent="0.25">
      <c r="A82" s="8" t="s">
        <v>12</v>
      </c>
      <c r="B82" s="8" t="s">
        <v>13</v>
      </c>
      <c r="C82" s="8" t="s">
        <v>14</v>
      </c>
      <c r="D82" s="8" t="s">
        <v>15</v>
      </c>
      <c r="E82" s="8"/>
      <c r="F82" s="8" t="s">
        <v>12</v>
      </c>
      <c r="G82" s="8" t="s">
        <v>13</v>
      </c>
      <c r="H82" s="8" t="s">
        <v>14</v>
      </c>
      <c r="I82" s="8" t="s">
        <v>15</v>
      </c>
      <c r="J82" s="8"/>
      <c r="K82" s="8" t="s">
        <v>12</v>
      </c>
      <c r="L82" s="8" t="s">
        <v>13</v>
      </c>
      <c r="M82" s="8" t="s">
        <v>14</v>
      </c>
      <c r="N82" s="8" t="s">
        <v>15</v>
      </c>
    </row>
    <row r="83" spans="1:14" x14ac:dyDescent="0.25">
      <c r="A83" s="8">
        <f t="shared" ref="A83:A86" si="203">B80+D80</f>
        <v>24637</v>
      </c>
      <c r="B83" s="8">
        <f t="shared" ref="B83:B86" si="204">A83-C83</f>
        <v>16507</v>
      </c>
      <c r="C83" s="8">
        <f>INT(A83*闪光弹技能属性!$B$3)</f>
        <v>8130</v>
      </c>
      <c r="D83" s="8">
        <f t="shared" ref="D83:D86" si="205">C80</f>
        <v>8130</v>
      </c>
      <c r="E83" s="8"/>
      <c r="F83" s="8">
        <f t="shared" ref="F83:F95" si="206">G80+I80</f>
        <v>23574</v>
      </c>
      <c r="G83" s="8">
        <f t="shared" ref="G83:G95" si="207">F83-H83</f>
        <v>14381</v>
      </c>
      <c r="H83" s="8">
        <f>INT(F83*闪光弹技能属性!$C$3)</f>
        <v>9193</v>
      </c>
      <c r="I83" s="8">
        <f t="shared" ref="I83:I95" si="208">H80</f>
        <v>9193</v>
      </c>
      <c r="J83" s="8"/>
      <c r="K83" s="8">
        <f t="shared" ref="K83:K95" si="209">L80+N80</f>
        <v>22598</v>
      </c>
      <c r="L83" s="8">
        <f t="shared" ref="L83:L95" si="210">K83-M83</f>
        <v>12429</v>
      </c>
      <c r="M83" s="8">
        <f>INT(K83*闪光弹技能属性!$D$3)</f>
        <v>10169</v>
      </c>
      <c r="N83" s="8">
        <f t="shared" ref="N83:N95" si="211">M80</f>
        <v>10169</v>
      </c>
    </row>
    <row r="84" spans="1:14" x14ac:dyDescent="0.25">
      <c r="A84" s="18" t="s">
        <v>55</v>
      </c>
      <c r="B84" s="18"/>
      <c r="C84" s="18"/>
      <c r="D84" s="18"/>
      <c r="E84" s="8"/>
      <c r="F84" s="18" t="s">
        <v>55</v>
      </c>
      <c r="G84" s="18"/>
      <c r="H84" s="18"/>
      <c r="I84" s="18"/>
      <c r="J84" s="8"/>
      <c r="K84" s="21" t="s">
        <v>55</v>
      </c>
      <c r="L84" s="22"/>
      <c r="M84" s="22"/>
      <c r="N84" s="23"/>
    </row>
    <row r="85" spans="1:14" x14ac:dyDescent="0.25">
      <c r="A85" s="8" t="s">
        <v>12</v>
      </c>
      <c r="B85" s="8" t="s">
        <v>13</v>
      </c>
      <c r="C85" s="8" t="s">
        <v>14</v>
      </c>
      <c r="D85" s="8" t="s">
        <v>15</v>
      </c>
      <c r="E85" s="8"/>
      <c r="F85" s="8" t="s">
        <v>12</v>
      </c>
      <c r="G85" s="8" t="s">
        <v>13</v>
      </c>
      <c r="H85" s="8" t="s">
        <v>14</v>
      </c>
      <c r="I85" s="8" t="s">
        <v>15</v>
      </c>
      <c r="J85" s="8"/>
      <c r="K85" s="8" t="s">
        <v>12</v>
      </c>
      <c r="L85" s="8" t="s">
        <v>13</v>
      </c>
      <c r="M85" s="8" t="s">
        <v>14</v>
      </c>
      <c r="N85" s="8" t="s">
        <v>15</v>
      </c>
    </row>
    <row r="86" spans="1:14" x14ac:dyDescent="0.25">
      <c r="A86" s="8">
        <f t="shared" ref="A86" si="212">B83+D83</f>
        <v>24637</v>
      </c>
      <c r="B86" s="8">
        <f t="shared" ref="B86" si="213">A86-C86</f>
        <v>16507</v>
      </c>
      <c r="C86" s="8">
        <f>INT(A86*闪光弹技能属性!$B$3)</f>
        <v>8130</v>
      </c>
      <c r="D86" s="8">
        <f t="shared" ref="D86" si="214">C83</f>
        <v>8130</v>
      </c>
      <c r="E86" s="8"/>
      <c r="F86" s="8">
        <f t="shared" ref="F86:F95" si="215">G83+I83</f>
        <v>23574</v>
      </c>
      <c r="G86" s="8">
        <f t="shared" ref="G86:G95" si="216">F86-H86</f>
        <v>14381</v>
      </c>
      <c r="H86" s="8">
        <f>INT(F86*闪光弹技能属性!$C$3)</f>
        <v>9193</v>
      </c>
      <c r="I86" s="8">
        <f t="shared" ref="I86:I95" si="217">H83</f>
        <v>9193</v>
      </c>
      <c r="J86" s="8"/>
      <c r="K86" s="8">
        <f t="shared" ref="K86:K95" si="218">L83+N83</f>
        <v>22598</v>
      </c>
      <c r="L86" s="8">
        <f t="shared" ref="L86:L95" si="219">K86-M86</f>
        <v>12429</v>
      </c>
      <c r="M86" s="8">
        <f>INT(K86*闪光弹技能属性!$D$3)</f>
        <v>10169</v>
      </c>
      <c r="N86" s="8">
        <f t="shared" ref="N86:N95" si="220">M83</f>
        <v>10169</v>
      </c>
    </row>
    <row r="87" spans="1:14" x14ac:dyDescent="0.25">
      <c r="A87" s="18" t="s">
        <v>56</v>
      </c>
      <c r="B87" s="18"/>
      <c r="C87" s="18"/>
      <c r="D87" s="18"/>
      <c r="E87" s="8"/>
      <c r="F87" s="18" t="s">
        <v>56</v>
      </c>
      <c r="G87" s="18"/>
      <c r="H87" s="18"/>
      <c r="I87" s="18"/>
      <c r="J87" s="8"/>
      <c r="K87" s="21" t="s">
        <v>56</v>
      </c>
      <c r="L87" s="22"/>
      <c r="M87" s="22"/>
      <c r="N87" s="23"/>
    </row>
    <row r="88" spans="1:14" x14ac:dyDescent="0.25">
      <c r="A88" s="8" t="s">
        <v>12</v>
      </c>
      <c r="B88" s="8" t="s">
        <v>13</v>
      </c>
      <c r="C88" s="8" t="s">
        <v>14</v>
      </c>
      <c r="D88" s="8" t="s">
        <v>15</v>
      </c>
      <c r="E88" s="8"/>
      <c r="F88" s="8" t="s">
        <v>12</v>
      </c>
      <c r="G88" s="8" t="s">
        <v>13</v>
      </c>
      <c r="H88" s="8" t="s">
        <v>14</v>
      </c>
      <c r="I88" s="8" t="s">
        <v>15</v>
      </c>
      <c r="J88" s="8"/>
      <c r="K88" s="8" t="s">
        <v>12</v>
      </c>
      <c r="L88" s="8" t="s">
        <v>13</v>
      </c>
      <c r="M88" s="8" t="s">
        <v>14</v>
      </c>
      <c r="N88" s="8" t="s">
        <v>15</v>
      </c>
    </row>
    <row r="89" spans="1:14" x14ac:dyDescent="0.25">
      <c r="A89" s="8">
        <f t="shared" ref="A89:A92" si="221">B86+D86</f>
        <v>24637</v>
      </c>
      <c r="B89" s="8">
        <f t="shared" ref="B89:B92" si="222">A89-C89</f>
        <v>16507</v>
      </c>
      <c r="C89" s="8">
        <f>INT(A89*闪光弹技能属性!$B$3)</f>
        <v>8130</v>
      </c>
      <c r="D89" s="8">
        <f t="shared" ref="D89:D92" si="223">C86</f>
        <v>8130</v>
      </c>
      <c r="E89" s="8"/>
      <c r="F89" s="8">
        <f t="shared" ref="F89:F95" si="224">G86+I86</f>
        <v>23574</v>
      </c>
      <c r="G89" s="8">
        <f t="shared" ref="G89:G95" si="225">F89-H89</f>
        <v>14381</v>
      </c>
      <c r="H89" s="8">
        <f>INT(F89*闪光弹技能属性!$C$3)</f>
        <v>9193</v>
      </c>
      <c r="I89" s="8">
        <f t="shared" ref="I89:I95" si="226">H86</f>
        <v>9193</v>
      </c>
      <c r="J89" s="8"/>
      <c r="K89" s="8">
        <f t="shared" ref="K89:K95" si="227">L86+N86</f>
        <v>22598</v>
      </c>
      <c r="L89" s="8">
        <f t="shared" ref="L89:L95" si="228">K89-M89</f>
        <v>12429</v>
      </c>
      <c r="M89" s="8">
        <f>INT(K89*闪光弹技能属性!$D$3)</f>
        <v>10169</v>
      </c>
      <c r="N89" s="8">
        <f t="shared" ref="N89:N95" si="229">M86</f>
        <v>10169</v>
      </c>
    </row>
    <row r="90" spans="1:14" x14ac:dyDescent="0.25">
      <c r="A90" s="18" t="s">
        <v>57</v>
      </c>
      <c r="B90" s="18"/>
      <c r="C90" s="18"/>
      <c r="D90" s="18"/>
      <c r="E90" s="8"/>
      <c r="F90" s="18" t="s">
        <v>57</v>
      </c>
      <c r="G90" s="18"/>
      <c r="H90" s="18"/>
      <c r="I90" s="18"/>
      <c r="J90" s="8"/>
      <c r="K90" s="21" t="s">
        <v>57</v>
      </c>
      <c r="L90" s="22"/>
      <c r="M90" s="22"/>
      <c r="N90" s="23"/>
    </row>
    <row r="91" spans="1:14" x14ac:dyDescent="0.25">
      <c r="A91" s="8" t="s">
        <v>12</v>
      </c>
      <c r="B91" s="8" t="s">
        <v>13</v>
      </c>
      <c r="C91" s="8" t="s">
        <v>14</v>
      </c>
      <c r="D91" s="8" t="s">
        <v>15</v>
      </c>
      <c r="E91" s="8"/>
      <c r="F91" s="8" t="s">
        <v>12</v>
      </c>
      <c r="G91" s="8" t="s">
        <v>13</v>
      </c>
      <c r="H91" s="8" t="s">
        <v>14</v>
      </c>
      <c r="I91" s="8" t="s">
        <v>15</v>
      </c>
      <c r="J91" s="8"/>
      <c r="K91" s="8" t="s">
        <v>12</v>
      </c>
      <c r="L91" s="8" t="s">
        <v>13</v>
      </c>
      <c r="M91" s="8" t="s">
        <v>14</v>
      </c>
      <c r="N91" s="8" t="s">
        <v>15</v>
      </c>
    </row>
    <row r="92" spans="1:14" x14ac:dyDescent="0.25">
      <c r="A92" s="8">
        <f t="shared" ref="A92" si="230">B89+D89</f>
        <v>24637</v>
      </c>
      <c r="B92" s="8">
        <f t="shared" ref="B92" si="231">A92-C92</f>
        <v>16507</v>
      </c>
      <c r="C92" s="8">
        <f>INT(A92*闪光弹技能属性!$B$3)</f>
        <v>8130</v>
      </c>
      <c r="D92" s="8">
        <f t="shared" ref="D92" si="232">C89</f>
        <v>8130</v>
      </c>
      <c r="E92" s="8"/>
      <c r="F92" s="8">
        <f t="shared" ref="F92:F95" si="233">G89+I89</f>
        <v>23574</v>
      </c>
      <c r="G92" s="8">
        <f t="shared" ref="G92:G95" si="234">F92-H92</f>
        <v>14381</v>
      </c>
      <c r="H92" s="8">
        <f>INT(F92*闪光弹技能属性!$C$3)</f>
        <v>9193</v>
      </c>
      <c r="I92" s="8">
        <f t="shared" ref="I92:I95" si="235">H89</f>
        <v>9193</v>
      </c>
      <c r="J92" s="8"/>
      <c r="K92" s="8">
        <f t="shared" ref="K92:K95" si="236">L89+N89</f>
        <v>22598</v>
      </c>
      <c r="L92" s="8">
        <f t="shared" ref="L92:L95" si="237">K92-M92</f>
        <v>12429</v>
      </c>
      <c r="M92" s="8">
        <f>INT(K92*闪光弹技能属性!$D$3)</f>
        <v>10169</v>
      </c>
      <c r="N92" s="8">
        <f t="shared" ref="N92:N95" si="238">M89</f>
        <v>10169</v>
      </c>
    </row>
    <row r="93" spans="1:14" x14ac:dyDescent="0.25">
      <c r="A93" s="18" t="s">
        <v>58</v>
      </c>
      <c r="B93" s="18"/>
      <c r="C93" s="18"/>
      <c r="D93" s="18"/>
      <c r="E93" s="8"/>
      <c r="F93" s="18" t="s">
        <v>58</v>
      </c>
      <c r="G93" s="18"/>
      <c r="H93" s="18"/>
      <c r="I93" s="18"/>
      <c r="J93" s="8"/>
      <c r="K93" s="21" t="s">
        <v>58</v>
      </c>
      <c r="L93" s="22"/>
      <c r="M93" s="22"/>
      <c r="N93" s="23"/>
    </row>
    <row r="94" spans="1:14" x14ac:dyDescent="0.25">
      <c r="A94" s="8" t="s">
        <v>12</v>
      </c>
      <c r="B94" s="8" t="s">
        <v>13</v>
      </c>
      <c r="C94" s="8" t="s">
        <v>14</v>
      </c>
      <c r="D94" s="8" t="s">
        <v>15</v>
      </c>
      <c r="E94" s="8"/>
      <c r="F94" s="8" t="s">
        <v>12</v>
      </c>
      <c r="G94" s="8" t="s">
        <v>13</v>
      </c>
      <c r="H94" s="8" t="s">
        <v>14</v>
      </c>
      <c r="I94" s="8" t="s">
        <v>15</v>
      </c>
      <c r="J94" s="8"/>
      <c r="K94" s="8" t="s">
        <v>12</v>
      </c>
      <c r="L94" s="8" t="s">
        <v>13</v>
      </c>
      <c r="M94" s="8" t="s">
        <v>14</v>
      </c>
      <c r="N94" s="8" t="s">
        <v>15</v>
      </c>
    </row>
    <row r="95" spans="1:14" x14ac:dyDescent="0.25">
      <c r="A95" s="8">
        <f t="shared" ref="A95" si="239">B92+D92</f>
        <v>24637</v>
      </c>
      <c r="B95" s="8">
        <f t="shared" ref="B95" si="240">A95-C95</f>
        <v>16507</v>
      </c>
      <c r="C95" s="8">
        <f>INT(A95*闪光弹技能属性!$B$3)</f>
        <v>8130</v>
      </c>
      <c r="D95" s="8">
        <f t="shared" ref="D95" si="241">C92</f>
        <v>8130</v>
      </c>
      <c r="E95" s="8"/>
      <c r="F95" s="8">
        <f t="shared" ref="F95" si="242">G92+I92</f>
        <v>23574</v>
      </c>
      <c r="G95" s="8">
        <f t="shared" ref="G95" si="243">F95-H95</f>
        <v>14381</v>
      </c>
      <c r="H95" s="8">
        <f>INT(F95*闪光弹技能属性!$C$3)</f>
        <v>9193</v>
      </c>
      <c r="I95" s="8">
        <f t="shared" ref="I95" si="244">H92</f>
        <v>9193</v>
      </c>
      <c r="J95" s="8"/>
      <c r="K95" s="8">
        <f t="shared" ref="K95" si="245">L92+N92</f>
        <v>22598</v>
      </c>
      <c r="L95" s="8">
        <f t="shared" ref="L95" si="246">K95-M95</f>
        <v>12429</v>
      </c>
      <c r="M95" s="8">
        <f>INT(K95*闪光弹技能属性!$D$3)</f>
        <v>10169</v>
      </c>
      <c r="N95" s="8">
        <f t="shared" ref="N95" si="247">M92</f>
        <v>10169</v>
      </c>
    </row>
  </sheetData>
  <mergeCells count="94">
    <mergeCell ref="F90:I90"/>
    <mergeCell ref="K90:N90"/>
    <mergeCell ref="F93:I93"/>
    <mergeCell ref="K93:N93"/>
    <mergeCell ref="F81:I81"/>
    <mergeCell ref="K81:N81"/>
    <mergeCell ref="F84:I84"/>
    <mergeCell ref="K84:N84"/>
    <mergeCell ref="F87:I87"/>
    <mergeCell ref="K87:N87"/>
    <mergeCell ref="F72:I72"/>
    <mergeCell ref="K72:N72"/>
    <mergeCell ref="F75:I75"/>
    <mergeCell ref="K75:N75"/>
    <mergeCell ref="F78:I78"/>
    <mergeCell ref="K78:N78"/>
    <mergeCell ref="F63:I63"/>
    <mergeCell ref="K63:N63"/>
    <mergeCell ref="F66:I66"/>
    <mergeCell ref="K66:N66"/>
    <mergeCell ref="F69:I69"/>
    <mergeCell ref="K69:N69"/>
    <mergeCell ref="K54:N54"/>
    <mergeCell ref="F57:I57"/>
    <mergeCell ref="K57:N57"/>
    <mergeCell ref="F60:I60"/>
    <mergeCell ref="K60:N60"/>
    <mergeCell ref="A93:D93"/>
    <mergeCell ref="F33:I33"/>
    <mergeCell ref="K33:N33"/>
    <mergeCell ref="F36:I36"/>
    <mergeCell ref="K36:N36"/>
    <mergeCell ref="F39:I39"/>
    <mergeCell ref="K39:N39"/>
    <mergeCell ref="F42:I42"/>
    <mergeCell ref="K42:N42"/>
    <mergeCell ref="F45:I45"/>
    <mergeCell ref="K45:N45"/>
    <mergeCell ref="F48:I48"/>
    <mergeCell ref="K48:N48"/>
    <mergeCell ref="F51:I51"/>
    <mergeCell ref="K51:N51"/>
    <mergeCell ref="F54:I54"/>
    <mergeCell ref="A78:D78"/>
    <mergeCell ref="A81:D81"/>
    <mergeCell ref="A84:D84"/>
    <mergeCell ref="A87:D87"/>
    <mergeCell ref="A90:D90"/>
    <mergeCell ref="A63:D63"/>
    <mergeCell ref="A66:D66"/>
    <mergeCell ref="A69:D69"/>
    <mergeCell ref="A72:D72"/>
    <mergeCell ref="A75:D75"/>
    <mergeCell ref="A48:D48"/>
    <mergeCell ref="A51:D51"/>
    <mergeCell ref="A54:D54"/>
    <mergeCell ref="A57:D57"/>
    <mergeCell ref="A60:D60"/>
    <mergeCell ref="A33:D33"/>
    <mergeCell ref="A36:D36"/>
    <mergeCell ref="A39:D39"/>
    <mergeCell ref="A42:D42"/>
    <mergeCell ref="A45:D45"/>
    <mergeCell ref="K30:N30"/>
    <mergeCell ref="A27:D27"/>
    <mergeCell ref="A30:D30"/>
    <mergeCell ref="F30:I30"/>
    <mergeCell ref="K27:N27"/>
    <mergeCell ref="A1:N2"/>
    <mergeCell ref="A5:D5"/>
    <mergeCell ref="F5:I5"/>
    <mergeCell ref="K5:N5"/>
    <mergeCell ref="F27:I27"/>
    <mergeCell ref="A24:D24"/>
    <mergeCell ref="F24:I24"/>
    <mergeCell ref="K6:N6"/>
    <mergeCell ref="K9:N9"/>
    <mergeCell ref="K12:N12"/>
    <mergeCell ref="K15:N15"/>
    <mergeCell ref="K18:N18"/>
    <mergeCell ref="K21:N21"/>
    <mergeCell ref="K24:N24"/>
    <mergeCell ref="F15:I15"/>
    <mergeCell ref="F18:I18"/>
    <mergeCell ref="F21:I21"/>
    <mergeCell ref="A6:D6"/>
    <mergeCell ref="F6:I6"/>
    <mergeCell ref="F9:I9"/>
    <mergeCell ref="A15:D15"/>
    <mergeCell ref="A18:D18"/>
    <mergeCell ref="A21:D21"/>
    <mergeCell ref="A9:D9"/>
    <mergeCell ref="A12:D12"/>
    <mergeCell ref="F12:I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74D7-F3FA-4E0F-AC96-51A1682FCA87}">
  <dimension ref="A1:N95"/>
  <sheetViews>
    <sheetView topLeftCell="A21" workbookViewId="0">
      <selection activeCell="J38" sqref="J38"/>
    </sheetView>
  </sheetViews>
  <sheetFormatPr defaultRowHeight="13.8" x14ac:dyDescent="0.25"/>
  <cols>
    <col min="1" max="1" width="14.5546875" customWidth="1"/>
    <col min="2" max="2" width="13.44140625" customWidth="1"/>
    <col min="3" max="3" width="11.77734375" customWidth="1"/>
    <col min="4" max="4" width="12.109375" customWidth="1"/>
    <col min="5" max="5" width="10.88671875" customWidth="1"/>
    <col min="6" max="6" width="13.109375" customWidth="1"/>
    <col min="7" max="7" width="13.21875" customWidth="1"/>
    <col min="8" max="8" width="11.44140625" customWidth="1"/>
    <col min="9" max="9" width="12.5546875" customWidth="1"/>
    <col min="11" max="11" width="12.33203125" customWidth="1"/>
    <col min="12" max="12" width="12" customWidth="1"/>
    <col min="13" max="13" width="15" customWidth="1"/>
    <col min="14" max="14" width="14.77734375" customWidth="1"/>
  </cols>
  <sheetData>
    <row r="1" spans="1:14" ht="19.8" customHeight="1" x14ac:dyDescent="0.25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25">
      <c r="A3" s="8" t="s">
        <v>9</v>
      </c>
      <c r="B3" s="8">
        <f>闪光弹技能属性!$B$5</f>
        <v>32767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spans="1:1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5">
      <c r="A5" s="18" t="str">
        <f>"一个"&amp;闪光弹技能属性!$B$1</f>
        <v>一个闪光弹(6级)</v>
      </c>
      <c r="B5" s="18"/>
      <c r="C5" s="18"/>
      <c r="D5" s="18"/>
      <c r="E5" s="8"/>
      <c r="F5" s="18" t="str">
        <f>"一个"&amp;闪光弹技能属性!$C$1</f>
        <v>一个闪光弹(7级)</v>
      </c>
      <c r="G5" s="18"/>
      <c r="H5" s="18"/>
      <c r="I5" s="18"/>
      <c r="J5" s="8"/>
      <c r="K5" s="18" t="str">
        <f>"一个"&amp;闪光弹技能属性!$D$1</f>
        <v>一个闪光弹(8级)</v>
      </c>
      <c r="L5" s="18"/>
      <c r="M5" s="18"/>
      <c r="N5" s="18"/>
    </row>
    <row r="6" spans="1:14" x14ac:dyDescent="0.25">
      <c r="A6" s="18" t="s">
        <v>11</v>
      </c>
      <c r="B6" s="18"/>
      <c r="C6" s="18"/>
      <c r="D6" s="18"/>
      <c r="E6" s="8"/>
      <c r="F6" s="18" t="s">
        <v>11</v>
      </c>
      <c r="G6" s="18"/>
      <c r="H6" s="18"/>
      <c r="I6" s="18"/>
      <c r="J6" s="8"/>
      <c r="K6" s="18" t="s">
        <v>11</v>
      </c>
      <c r="L6" s="18"/>
      <c r="M6" s="18"/>
      <c r="N6" s="18"/>
    </row>
    <row r="7" spans="1:14" x14ac:dyDescent="0.25">
      <c r="A7" s="8" t="s">
        <v>12</v>
      </c>
      <c r="B7" s="8" t="s">
        <v>13</v>
      </c>
      <c r="C7" s="8" t="s">
        <v>14</v>
      </c>
      <c r="D7" s="8" t="s">
        <v>15</v>
      </c>
      <c r="E7" s="8"/>
      <c r="F7" s="9"/>
      <c r="G7" s="8" t="s">
        <v>13</v>
      </c>
      <c r="H7" s="8" t="s">
        <v>14</v>
      </c>
      <c r="I7" s="8" t="s">
        <v>15</v>
      </c>
      <c r="J7" s="8"/>
      <c r="K7" s="8" t="s">
        <v>12</v>
      </c>
      <c r="L7" s="8" t="s">
        <v>13</v>
      </c>
      <c r="M7" s="8" t="s">
        <v>14</v>
      </c>
      <c r="N7" s="8" t="s">
        <v>15</v>
      </c>
    </row>
    <row r="8" spans="1:14" x14ac:dyDescent="0.25">
      <c r="A8" s="8">
        <f>$B$3</f>
        <v>32767</v>
      </c>
      <c r="B8" s="8">
        <f>A8-C8</f>
        <v>21954</v>
      </c>
      <c r="C8" s="8">
        <f>INT(A8*闪光弹技能属性!$B$3)</f>
        <v>10813</v>
      </c>
      <c r="D8" s="8">
        <v>0</v>
      </c>
      <c r="E8" s="8"/>
      <c r="F8" s="8">
        <f>$B$3</f>
        <v>32767</v>
      </c>
      <c r="G8" s="8">
        <f>F8-H8</f>
        <v>19988</v>
      </c>
      <c r="H8" s="8">
        <f>INT(F8*闪光弹技能属性!$C$3)</f>
        <v>12779</v>
      </c>
      <c r="I8" s="8">
        <v>0</v>
      </c>
      <c r="J8" s="8"/>
      <c r="K8" s="8">
        <f>$B$3</f>
        <v>32767</v>
      </c>
      <c r="L8" s="8">
        <f>K8-M8</f>
        <v>18022</v>
      </c>
      <c r="M8" s="8">
        <f>INT(K8*闪光弹技能属性!$D$3)</f>
        <v>14745</v>
      </c>
      <c r="N8" s="8">
        <v>0</v>
      </c>
    </row>
    <row r="9" spans="1:14" x14ac:dyDescent="0.25">
      <c r="A9" s="18" t="s">
        <v>16</v>
      </c>
      <c r="B9" s="18"/>
      <c r="C9" s="18"/>
      <c r="D9" s="18"/>
      <c r="E9" s="8"/>
      <c r="F9" s="18" t="s">
        <v>16</v>
      </c>
      <c r="G9" s="18"/>
      <c r="H9" s="18"/>
      <c r="I9" s="18"/>
      <c r="J9" s="8"/>
      <c r="K9" s="18" t="s">
        <v>16</v>
      </c>
      <c r="L9" s="18"/>
      <c r="M9" s="18"/>
      <c r="N9" s="18"/>
    </row>
    <row r="10" spans="1:14" x14ac:dyDescent="0.25">
      <c r="A10" s="8" t="s">
        <v>12</v>
      </c>
      <c r="B10" s="8" t="s">
        <v>13</v>
      </c>
      <c r="C10" s="8" t="s">
        <v>14</v>
      </c>
      <c r="D10" s="8" t="s">
        <v>15</v>
      </c>
      <c r="E10" s="8"/>
      <c r="F10" s="8" t="s">
        <v>12</v>
      </c>
      <c r="G10" s="8" t="s">
        <v>13</v>
      </c>
      <c r="H10" s="8" t="s">
        <v>14</v>
      </c>
      <c r="I10" s="8" t="s">
        <v>15</v>
      </c>
      <c r="J10" s="8"/>
      <c r="K10" s="8" t="s">
        <v>12</v>
      </c>
      <c r="L10" s="8" t="s">
        <v>13</v>
      </c>
      <c r="M10" s="8" t="s">
        <v>14</v>
      </c>
      <c r="N10" s="8" t="s">
        <v>15</v>
      </c>
    </row>
    <row r="11" spans="1:14" x14ac:dyDescent="0.25">
      <c r="A11" s="8">
        <f>B8+D8</f>
        <v>21954</v>
      </c>
      <c r="B11" s="8">
        <f>A11-C11</f>
        <v>21954</v>
      </c>
      <c r="C11" s="8"/>
      <c r="D11" s="8">
        <f>C8</f>
        <v>10813</v>
      </c>
      <c r="E11" s="8"/>
      <c r="F11" s="8">
        <f>G8+I8</f>
        <v>19988</v>
      </c>
      <c r="G11" s="8">
        <f>F11-H11</f>
        <v>19988</v>
      </c>
      <c r="H11" s="8"/>
      <c r="I11" s="8">
        <f>H8</f>
        <v>12779</v>
      </c>
      <c r="J11" s="8"/>
      <c r="K11" s="8">
        <f>L8+N8</f>
        <v>18022</v>
      </c>
      <c r="L11" s="8">
        <f>K11-M11</f>
        <v>18022</v>
      </c>
      <c r="M11" s="8"/>
      <c r="N11" s="8">
        <f>M8</f>
        <v>14745</v>
      </c>
    </row>
    <row r="12" spans="1:14" x14ac:dyDescent="0.25">
      <c r="A12" s="18" t="s">
        <v>17</v>
      </c>
      <c r="B12" s="18"/>
      <c r="C12" s="18"/>
      <c r="D12" s="18"/>
      <c r="E12" s="8"/>
      <c r="F12" s="18" t="s">
        <v>17</v>
      </c>
      <c r="G12" s="18"/>
      <c r="H12" s="18"/>
      <c r="I12" s="18"/>
      <c r="J12" s="8"/>
      <c r="K12" s="18" t="s">
        <v>17</v>
      </c>
      <c r="L12" s="18"/>
      <c r="M12" s="18"/>
      <c r="N12" s="18"/>
    </row>
    <row r="13" spans="1:14" x14ac:dyDescent="0.25">
      <c r="A13" s="8" t="s">
        <v>12</v>
      </c>
      <c r="B13" s="8" t="s">
        <v>13</v>
      </c>
      <c r="C13" s="8" t="s">
        <v>14</v>
      </c>
      <c r="D13" s="8" t="s">
        <v>15</v>
      </c>
      <c r="E13" s="8"/>
      <c r="F13" s="8" t="s">
        <v>12</v>
      </c>
      <c r="G13" s="8" t="s">
        <v>13</v>
      </c>
      <c r="H13" s="8" t="s">
        <v>14</v>
      </c>
      <c r="I13" s="8" t="s">
        <v>15</v>
      </c>
      <c r="J13" s="8"/>
      <c r="K13" s="8" t="s">
        <v>12</v>
      </c>
      <c r="L13" s="8" t="s">
        <v>13</v>
      </c>
      <c r="M13" s="8" t="s">
        <v>14</v>
      </c>
      <c r="N13" s="8" t="s">
        <v>15</v>
      </c>
    </row>
    <row r="14" spans="1:14" x14ac:dyDescent="0.25">
      <c r="A14" s="8">
        <f t="shared" ref="A14" si="0">B11+D11</f>
        <v>32767</v>
      </c>
      <c r="B14" s="8">
        <f t="shared" ref="B14" si="1">A14-C14</f>
        <v>21954</v>
      </c>
      <c r="C14" s="8">
        <f>INT(A14*闪光弹技能属性!$B$3)</f>
        <v>10813</v>
      </c>
      <c r="D14" s="8">
        <f t="shared" ref="D14" si="2">C11</f>
        <v>0</v>
      </c>
      <c r="E14" s="8"/>
      <c r="F14" s="8">
        <f t="shared" ref="F14" si="3">G11+I11</f>
        <v>32767</v>
      </c>
      <c r="G14" s="8">
        <f t="shared" ref="G14" si="4">F14-H14</f>
        <v>19988</v>
      </c>
      <c r="H14" s="8">
        <f>INT(F14*闪光弹技能属性!$C$3)</f>
        <v>12779</v>
      </c>
      <c r="I14" s="8">
        <f t="shared" ref="I14" si="5">H11</f>
        <v>0</v>
      </c>
      <c r="J14" s="8"/>
      <c r="K14" s="8">
        <f t="shared" ref="K14" si="6">L11+N11</f>
        <v>32767</v>
      </c>
      <c r="L14" s="8">
        <f t="shared" ref="L14" si="7">K14-M14</f>
        <v>18022</v>
      </c>
      <c r="M14" s="8">
        <f>INT(K14*闪光弹技能属性!$D$3)</f>
        <v>14745</v>
      </c>
      <c r="N14" s="8">
        <f t="shared" ref="N14" si="8">M11</f>
        <v>0</v>
      </c>
    </row>
    <row r="15" spans="1:14" x14ac:dyDescent="0.25">
      <c r="A15" s="18" t="s">
        <v>18</v>
      </c>
      <c r="B15" s="18"/>
      <c r="C15" s="18"/>
      <c r="D15" s="18"/>
      <c r="E15" s="8"/>
      <c r="F15" s="18" t="s">
        <v>18</v>
      </c>
      <c r="G15" s="18"/>
      <c r="H15" s="18"/>
      <c r="I15" s="18"/>
      <c r="J15" s="8"/>
      <c r="K15" s="18" t="s">
        <v>18</v>
      </c>
      <c r="L15" s="18"/>
      <c r="M15" s="18"/>
      <c r="N15" s="18"/>
    </row>
    <row r="16" spans="1:14" x14ac:dyDescent="0.25">
      <c r="A16" s="8" t="s">
        <v>12</v>
      </c>
      <c r="B16" s="8" t="s">
        <v>13</v>
      </c>
      <c r="C16" s="8" t="s">
        <v>14</v>
      </c>
      <c r="D16" s="8" t="s">
        <v>15</v>
      </c>
      <c r="E16" s="8"/>
      <c r="F16" s="8" t="s">
        <v>12</v>
      </c>
      <c r="G16" s="8" t="s">
        <v>13</v>
      </c>
      <c r="H16" s="8" t="s">
        <v>14</v>
      </c>
      <c r="I16" s="8" t="s">
        <v>15</v>
      </c>
      <c r="J16" s="8"/>
      <c r="K16" s="8" t="s">
        <v>12</v>
      </c>
      <c r="L16" s="8" t="s">
        <v>13</v>
      </c>
      <c r="M16" s="8" t="s">
        <v>14</v>
      </c>
      <c r="N16" s="8" t="s">
        <v>15</v>
      </c>
    </row>
    <row r="17" spans="1:14" x14ac:dyDescent="0.25">
      <c r="A17" s="8">
        <f>B14+D14</f>
        <v>21954</v>
      </c>
      <c r="B17" s="8">
        <f>A17-C17</f>
        <v>21954</v>
      </c>
      <c r="C17" s="8"/>
      <c r="D17" s="8">
        <f t="shared" ref="D17" si="9">C14</f>
        <v>10813</v>
      </c>
      <c r="E17" s="8"/>
      <c r="F17" s="8">
        <f t="shared" ref="F17" si="10">G14+I14</f>
        <v>19988</v>
      </c>
      <c r="G17" s="8">
        <f>F17-H17</f>
        <v>19988</v>
      </c>
      <c r="H17" s="8"/>
      <c r="I17" s="8">
        <f t="shared" ref="I17" si="11">H14</f>
        <v>12779</v>
      </c>
      <c r="J17" s="8"/>
      <c r="K17" s="8">
        <f t="shared" ref="K17" si="12">L14+N14</f>
        <v>18022</v>
      </c>
      <c r="L17" s="8">
        <f t="shared" ref="L17" si="13">K17-M17</f>
        <v>18022</v>
      </c>
      <c r="M17" s="8"/>
      <c r="N17" s="8">
        <f t="shared" ref="N17" si="14">M14</f>
        <v>14745</v>
      </c>
    </row>
    <row r="18" spans="1:14" x14ac:dyDescent="0.25">
      <c r="A18" s="18" t="s">
        <v>19</v>
      </c>
      <c r="B18" s="18"/>
      <c r="C18" s="18"/>
      <c r="D18" s="18"/>
      <c r="E18" s="8"/>
      <c r="F18" s="18" t="s">
        <v>19</v>
      </c>
      <c r="G18" s="18"/>
      <c r="H18" s="18"/>
      <c r="I18" s="18"/>
      <c r="J18" s="8"/>
      <c r="K18" s="18" t="s">
        <v>19</v>
      </c>
      <c r="L18" s="18"/>
      <c r="M18" s="18"/>
      <c r="N18" s="18"/>
    </row>
    <row r="19" spans="1:14" x14ac:dyDescent="0.25">
      <c r="A19" s="8" t="s">
        <v>12</v>
      </c>
      <c r="B19" s="8" t="s">
        <v>13</v>
      </c>
      <c r="C19" s="8" t="s">
        <v>14</v>
      </c>
      <c r="D19" s="8" t="s">
        <v>15</v>
      </c>
      <c r="E19" s="8"/>
      <c r="F19" s="8" t="s">
        <v>12</v>
      </c>
      <c r="G19" s="8" t="s">
        <v>13</v>
      </c>
      <c r="H19" s="8" t="s">
        <v>14</v>
      </c>
      <c r="I19" s="8" t="s">
        <v>15</v>
      </c>
      <c r="J19" s="8"/>
      <c r="K19" s="8" t="s">
        <v>12</v>
      </c>
      <c r="L19" s="8" t="s">
        <v>13</v>
      </c>
      <c r="M19" s="8" t="s">
        <v>14</v>
      </c>
      <c r="N19" s="8" t="s">
        <v>15</v>
      </c>
    </row>
    <row r="20" spans="1:14" x14ac:dyDescent="0.25">
      <c r="A20" s="8">
        <f t="shared" ref="A20" si="15">B17+D17</f>
        <v>32767</v>
      </c>
      <c r="B20" s="8">
        <f t="shared" ref="B20" si="16">A20-C20</f>
        <v>21954</v>
      </c>
      <c r="C20" s="8">
        <f>INT(A20*闪光弹技能属性!$B$3)</f>
        <v>10813</v>
      </c>
      <c r="D20" s="8">
        <f t="shared" ref="D20" si="17">C17</f>
        <v>0</v>
      </c>
      <c r="E20" s="8"/>
      <c r="F20" s="8">
        <f t="shared" ref="F20" si="18">G17+I17</f>
        <v>32767</v>
      </c>
      <c r="G20" s="8">
        <f t="shared" ref="G20" si="19">F20-H20</f>
        <v>19988</v>
      </c>
      <c r="H20" s="8">
        <f>INT(F20*闪光弹技能属性!$C$3)</f>
        <v>12779</v>
      </c>
      <c r="I20" s="8">
        <f t="shared" ref="I20" si="20">H17</f>
        <v>0</v>
      </c>
      <c r="J20" s="8"/>
      <c r="K20" s="8">
        <f t="shared" ref="K20" si="21">L17+N17</f>
        <v>32767</v>
      </c>
      <c r="L20" s="8">
        <f t="shared" ref="L20" si="22">K20-M20</f>
        <v>18022</v>
      </c>
      <c r="M20" s="8">
        <f>INT(K20*闪光弹技能属性!$D$3)</f>
        <v>14745</v>
      </c>
      <c r="N20" s="8">
        <f t="shared" ref="N20" si="23">M17</f>
        <v>0</v>
      </c>
    </row>
    <row r="21" spans="1:14" x14ac:dyDescent="0.25">
      <c r="A21" s="18" t="s">
        <v>20</v>
      </c>
      <c r="B21" s="18"/>
      <c r="C21" s="18"/>
      <c r="D21" s="18"/>
      <c r="E21" s="8"/>
      <c r="F21" s="18" t="s">
        <v>20</v>
      </c>
      <c r="G21" s="18"/>
      <c r="H21" s="18"/>
      <c r="I21" s="18"/>
      <c r="J21" s="8"/>
      <c r="K21" s="18" t="s">
        <v>20</v>
      </c>
      <c r="L21" s="18"/>
      <c r="M21" s="18"/>
      <c r="N21" s="18"/>
    </row>
    <row r="22" spans="1:14" x14ac:dyDescent="0.25">
      <c r="A22" s="8" t="s">
        <v>12</v>
      </c>
      <c r="B22" s="8" t="s">
        <v>13</v>
      </c>
      <c r="C22" s="8" t="s">
        <v>14</v>
      </c>
      <c r="D22" s="8" t="s">
        <v>15</v>
      </c>
      <c r="E22" s="8"/>
      <c r="F22" s="8" t="s">
        <v>12</v>
      </c>
      <c r="G22" s="8" t="s">
        <v>13</v>
      </c>
      <c r="H22" s="8" t="s">
        <v>14</v>
      </c>
      <c r="I22" s="8" t="s">
        <v>15</v>
      </c>
      <c r="J22" s="8"/>
      <c r="K22" s="8" t="s">
        <v>12</v>
      </c>
      <c r="L22" s="8" t="s">
        <v>13</v>
      </c>
      <c r="M22" s="8" t="s">
        <v>14</v>
      </c>
      <c r="N22" s="8" t="s">
        <v>15</v>
      </c>
    </row>
    <row r="23" spans="1:14" x14ac:dyDescent="0.25">
      <c r="A23" s="8">
        <f t="shared" ref="A23" si="24">B20+D20</f>
        <v>21954</v>
      </c>
      <c r="B23" s="8">
        <f t="shared" ref="B23" si="25">A23-C23</f>
        <v>21954</v>
      </c>
      <c r="C23" s="8"/>
      <c r="D23" s="8">
        <f t="shared" ref="D23" si="26">C20</f>
        <v>10813</v>
      </c>
      <c r="E23" s="8"/>
      <c r="F23" s="8">
        <f t="shared" ref="F23" si="27">G20+I20</f>
        <v>19988</v>
      </c>
      <c r="G23" s="8">
        <f t="shared" ref="G23" si="28">F23-H23</f>
        <v>19988</v>
      </c>
      <c r="H23" s="8"/>
      <c r="I23" s="8">
        <f t="shared" ref="I23" si="29">H20</f>
        <v>12779</v>
      </c>
      <c r="J23" s="8"/>
      <c r="K23" s="8">
        <f t="shared" ref="K23" si="30">L20+N20</f>
        <v>18022</v>
      </c>
      <c r="L23" s="8">
        <f t="shared" ref="L23" si="31">K23-M23</f>
        <v>18022</v>
      </c>
      <c r="M23" s="8"/>
      <c r="N23" s="8">
        <f t="shared" ref="N23" si="32">M20</f>
        <v>14745</v>
      </c>
    </row>
    <row r="24" spans="1:14" x14ac:dyDescent="0.25">
      <c r="A24" s="18" t="s">
        <v>21</v>
      </c>
      <c r="B24" s="18"/>
      <c r="C24" s="18"/>
      <c r="D24" s="18"/>
      <c r="E24" s="8"/>
      <c r="F24" s="18" t="s">
        <v>21</v>
      </c>
      <c r="G24" s="18"/>
      <c r="H24" s="18"/>
      <c r="I24" s="18"/>
      <c r="J24" s="8"/>
      <c r="K24" s="18" t="s">
        <v>21</v>
      </c>
      <c r="L24" s="18"/>
      <c r="M24" s="18"/>
      <c r="N24" s="18"/>
    </row>
    <row r="25" spans="1:14" x14ac:dyDescent="0.25">
      <c r="A25" s="8" t="s">
        <v>12</v>
      </c>
      <c r="B25" s="8" t="s">
        <v>13</v>
      </c>
      <c r="C25" s="8" t="s">
        <v>14</v>
      </c>
      <c r="D25" s="8" t="s">
        <v>15</v>
      </c>
      <c r="E25" s="8"/>
      <c r="F25" s="8" t="s">
        <v>12</v>
      </c>
      <c r="G25" s="8" t="s">
        <v>13</v>
      </c>
      <c r="H25" s="8" t="s">
        <v>14</v>
      </c>
      <c r="I25" s="8" t="s">
        <v>15</v>
      </c>
      <c r="J25" s="8"/>
      <c r="K25" s="8" t="s">
        <v>12</v>
      </c>
      <c r="L25" s="8" t="s">
        <v>13</v>
      </c>
      <c r="M25" s="8" t="s">
        <v>14</v>
      </c>
      <c r="N25" s="8" t="s">
        <v>15</v>
      </c>
    </row>
    <row r="26" spans="1:14" x14ac:dyDescent="0.25">
      <c r="A26" s="8">
        <f t="shared" ref="A26" si="33">B23+D23</f>
        <v>32767</v>
      </c>
      <c r="B26" s="8">
        <f t="shared" ref="B26" si="34">A26-C26</f>
        <v>21954</v>
      </c>
      <c r="C26" s="8">
        <f>INT(A26*闪光弹技能属性!$B$3)</f>
        <v>10813</v>
      </c>
      <c r="D26" s="8">
        <f t="shared" ref="D26" si="35">C23</f>
        <v>0</v>
      </c>
      <c r="E26" s="8"/>
      <c r="F26" s="8">
        <f t="shared" ref="F26" si="36">G23+I23</f>
        <v>32767</v>
      </c>
      <c r="G26" s="8">
        <f t="shared" ref="G26" si="37">F26-H26</f>
        <v>19988</v>
      </c>
      <c r="H26" s="8">
        <f>INT(F26*闪光弹技能属性!$C$3)</f>
        <v>12779</v>
      </c>
      <c r="I26" s="8">
        <f t="shared" ref="I26" si="38">H23</f>
        <v>0</v>
      </c>
      <c r="J26" s="8"/>
      <c r="K26" s="8">
        <f t="shared" ref="K26" si="39">L23+N23</f>
        <v>32767</v>
      </c>
      <c r="L26" s="8">
        <f t="shared" ref="L26" si="40">K26-M26</f>
        <v>18022</v>
      </c>
      <c r="M26" s="8">
        <f>INT(K26*闪光弹技能属性!$D$3)</f>
        <v>14745</v>
      </c>
      <c r="N26" s="8">
        <f t="shared" ref="N26" si="41">M23</f>
        <v>0</v>
      </c>
    </row>
    <row r="27" spans="1:14" x14ac:dyDescent="0.25">
      <c r="A27" s="18" t="s">
        <v>22</v>
      </c>
      <c r="B27" s="18"/>
      <c r="C27" s="18"/>
      <c r="D27" s="18"/>
      <c r="E27" s="8"/>
      <c r="F27" s="18" t="s">
        <v>22</v>
      </c>
      <c r="G27" s="18"/>
      <c r="H27" s="18"/>
      <c r="I27" s="18"/>
      <c r="J27" s="8"/>
      <c r="K27" s="18" t="s">
        <v>22</v>
      </c>
      <c r="L27" s="18"/>
      <c r="M27" s="18"/>
      <c r="N27" s="18"/>
    </row>
    <row r="28" spans="1:14" x14ac:dyDescent="0.25">
      <c r="A28" s="8" t="s">
        <v>12</v>
      </c>
      <c r="B28" s="8" t="s">
        <v>13</v>
      </c>
      <c r="C28" s="8" t="s">
        <v>14</v>
      </c>
      <c r="D28" s="8" t="s">
        <v>15</v>
      </c>
      <c r="E28" s="8"/>
      <c r="F28" s="8" t="s">
        <v>12</v>
      </c>
      <c r="G28" s="8" t="s">
        <v>13</v>
      </c>
      <c r="H28" s="8" t="s">
        <v>14</v>
      </c>
      <c r="I28" s="8" t="s">
        <v>15</v>
      </c>
      <c r="J28" s="8"/>
      <c r="K28" s="8" t="s">
        <v>12</v>
      </c>
      <c r="L28" s="8" t="s">
        <v>13</v>
      </c>
      <c r="M28" s="8" t="s">
        <v>14</v>
      </c>
      <c r="N28" s="8" t="s">
        <v>15</v>
      </c>
    </row>
    <row r="29" spans="1:14" x14ac:dyDescent="0.25">
      <c r="A29" s="8">
        <f t="shared" ref="A29" si="42">B26+D26</f>
        <v>21954</v>
      </c>
      <c r="B29" s="8">
        <f t="shared" ref="B29:B32" si="43">A29-C29</f>
        <v>21954</v>
      </c>
      <c r="C29" s="8"/>
      <c r="D29" s="8">
        <f t="shared" ref="D29:D32" si="44">C26</f>
        <v>10813</v>
      </c>
      <c r="E29" s="8"/>
      <c r="F29" s="8">
        <f t="shared" ref="F29" si="45">G26+I26</f>
        <v>19988</v>
      </c>
      <c r="G29" s="8">
        <f t="shared" ref="G29" si="46">F29-H29</f>
        <v>19988</v>
      </c>
      <c r="H29" s="8"/>
      <c r="I29" s="8">
        <f t="shared" ref="I29" si="47">H26</f>
        <v>12779</v>
      </c>
      <c r="J29" s="8"/>
      <c r="K29" s="8">
        <f t="shared" ref="K29" si="48">L26+N26</f>
        <v>18022</v>
      </c>
      <c r="L29" s="8">
        <f t="shared" ref="L29" si="49">K29-M29</f>
        <v>18022</v>
      </c>
      <c r="M29" s="8"/>
      <c r="N29" s="8">
        <f t="shared" ref="N29" si="50">M26</f>
        <v>14745</v>
      </c>
    </row>
    <row r="30" spans="1:14" x14ac:dyDescent="0.25">
      <c r="A30" s="21" t="s">
        <v>23</v>
      </c>
      <c r="B30" s="22"/>
      <c r="C30" s="22"/>
      <c r="D30" s="23"/>
      <c r="E30" s="8"/>
      <c r="F30" s="18" t="s">
        <v>23</v>
      </c>
      <c r="G30" s="18"/>
      <c r="H30" s="18"/>
      <c r="I30" s="18"/>
      <c r="J30" s="8"/>
      <c r="K30" s="18" t="s">
        <v>23</v>
      </c>
      <c r="L30" s="18"/>
      <c r="M30" s="18"/>
      <c r="N30" s="18"/>
    </row>
    <row r="31" spans="1:14" x14ac:dyDescent="0.25">
      <c r="A31" s="8" t="s">
        <v>12</v>
      </c>
      <c r="B31" s="8" t="s">
        <v>13</v>
      </c>
      <c r="C31" s="8" t="s">
        <v>14</v>
      </c>
      <c r="D31" s="8" t="s">
        <v>15</v>
      </c>
      <c r="E31" s="8"/>
      <c r="F31" s="8" t="s">
        <v>12</v>
      </c>
      <c r="G31" s="8" t="s">
        <v>13</v>
      </c>
      <c r="H31" s="8" t="s">
        <v>14</v>
      </c>
      <c r="I31" s="8" t="s">
        <v>15</v>
      </c>
      <c r="J31" s="8"/>
      <c r="K31" s="8" t="s">
        <v>12</v>
      </c>
      <c r="L31" s="8" t="s">
        <v>13</v>
      </c>
      <c r="M31" s="8" t="s">
        <v>14</v>
      </c>
      <c r="N31" s="8" t="s">
        <v>15</v>
      </c>
    </row>
    <row r="32" spans="1:14" x14ac:dyDescent="0.25">
      <c r="A32" s="8">
        <f t="shared" ref="A32" si="51">B29+D29</f>
        <v>32767</v>
      </c>
      <c r="B32" s="8">
        <f t="shared" si="43"/>
        <v>21954</v>
      </c>
      <c r="C32" s="8">
        <f>INT(A32*闪光弹技能属性!$B$3)</f>
        <v>10813</v>
      </c>
      <c r="D32" s="8">
        <f t="shared" si="44"/>
        <v>0</v>
      </c>
      <c r="E32" s="8"/>
      <c r="F32" s="8">
        <f t="shared" ref="F32" si="52">G29+I29</f>
        <v>32767</v>
      </c>
      <c r="G32" s="8">
        <f t="shared" ref="G32" si="53">F32-H32</f>
        <v>19988</v>
      </c>
      <c r="H32" s="8">
        <f>INT(F32*闪光弹技能属性!$C$3)</f>
        <v>12779</v>
      </c>
      <c r="I32" s="8">
        <f t="shared" ref="I32" si="54">H29</f>
        <v>0</v>
      </c>
      <c r="J32" s="8"/>
      <c r="K32" s="8">
        <f t="shared" ref="K32" si="55">L29+N29</f>
        <v>32767</v>
      </c>
      <c r="L32" s="8">
        <f t="shared" ref="L32" si="56">K32-M32</f>
        <v>18022</v>
      </c>
      <c r="M32" s="8">
        <f>INT(K32*闪光弹技能属性!$D$3)</f>
        <v>14745</v>
      </c>
      <c r="N32" s="8">
        <f t="shared" ref="N32" si="57">M29</f>
        <v>0</v>
      </c>
    </row>
    <row r="33" spans="1:14" x14ac:dyDescent="0.25">
      <c r="A33" s="18" t="s">
        <v>59</v>
      </c>
      <c r="B33" s="18"/>
      <c r="C33" s="18"/>
      <c r="D33" s="18"/>
      <c r="E33" s="8"/>
      <c r="F33" s="18" t="s">
        <v>59</v>
      </c>
      <c r="G33" s="18"/>
      <c r="H33" s="18"/>
      <c r="I33" s="18"/>
      <c r="J33" s="8"/>
      <c r="K33" s="18" t="s">
        <v>59</v>
      </c>
      <c r="L33" s="18"/>
      <c r="M33" s="18"/>
      <c r="N33" s="18"/>
    </row>
    <row r="34" spans="1:14" x14ac:dyDescent="0.25">
      <c r="A34" s="8" t="s">
        <v>12</v>
      </c>
      <c r="B34" s="8" t="s">
        <v>13</v>
      </c>
      <c r="C34" s="8" t="s">
        <v>14</v>
      </c>
      <c r="D34" s="8" t="s">
        <v>15</v>
      </c>
      <c r="E34" s="8"/>
      <c r="F34" s="8" t="s">
        <v>12</v>
      </c>
      <c r="G34" s="8" t="s">
        <v>13</v>
      </c>
      <c r="H34" s="8" t="s">
        <v>14</v>
      </c>
      <c r="I34" s="8" t="s">
        <v>15</v>
      </c>
      <c r="J34" s="8"/>
      <c r="K34" s="8" t="s">
        <v>12</v>
      </c>
      <c r="L34" s="8" t="s">
        <v>13</v>
      </c>
      <c r="M34" s="8" t="s">
        <v>14</v>
      </c>
      <c r="N34" s="8" t="s">
        <v>15</v>
      </c>
    </row>
    <row r="35" spans="1:14" x14ac:dyDescent="0.25">
      <c r="A35" s="8">
        <f t="shared" ref="A35:A98" si="58">B32+D32</f>
        <v>21954</v>
      </c>
      <c r="B35" s="8">
        <f t="shared" ref="B35:B98" si="59">A35-C35</f>
        <v>21954</v>
      </c>
      <c r="C35" s="8"/>
      <c r="D35" s="8">
        <f t="shared" ref="D35:D98" si="60">C32</f>
        <v>10813</v>
      </c>
      <c r="E35" s="8"/>
      <c r="F35" s="8">
        <f t="shared" ref="F35:F98" si="61">G32+I32</f>
        <v>19988</v>
      </c>
      <c r="G35" s="8">
        <f t="shared" ref="G35:G98" si="62">F35-H35</f>
        <v>19988</v>
      </c>
      <c r="H35" s="8"/>
      <c r="I35" s="8">
        <f t="shared" ref="I35:I98" si="63">H32</f>
        <v>12779</v>
      </c>
      <c r="J35" s="8"/>
      <c r="K35" s="8">
        <f t="shared" ref="K35:K98" si="64">L32+N32</f>
        <v>18022</v>
      </c>
      <c r="L35" s="8">
        <f t="shared" ref="L35:L98" si="65">K35-M35</f>
        <v>18022</v>
      </c>
      <c r="M35" s="8"/>
      <c r="N35" s="8">
        <f t="shared" ref="N35:N98" si="66">M32</f>
        <v>14745</v>
      </c>
    </row>
    <row r="36" spans="1:14" x14ac:dyDescent="0.25">
      <c r="A36" s="21" t="s">
        <v>60</v>
      </c>
      <c r="B36" s="22"/>
      <c r="C36" s="22"/>
      <c r="D36" s="23"/>
      <c r="E36" s="8"/>
      <c r="F36" s="18" t="s">
        <v>60</v>
      </c>
      <c r="G36" s="18"/>
      <c r="H36" s="18"/>
      <c r="I36" s="18"/>
      <c r="J36" s="8"/>
      <c r="K36" s="18" t="s">
        <v>60</v>
      </c>
      <c r="L36" s="18"/>
      <c r="M36" s="18"/>
      <c r="N36" s="18"/>
    </row>
    <row r="37" spans="1:14" x14ac:dyDescent="0.25">
      <c r="A37" s="8" t="s">
        <v>12</v>
      </c>
      <c r="B37" s="8" t="s">
        <v>13</v>
      </c>
      <c r="C37" s="8" t="s">
        <v>14</v>
      </c>
      <c r="D37" s="8" t="s">
        <v>15</v>
      </c>
      <c r="E37" s="8"/>
      <c r="F37" s="8" t="s">
        <v>12</v>
      </c>
      <c r="G37" s="8" t="s">
        <v>13</v>
      </c>
      <c r="H37" s="8" t="s">
        <v>14</v>
      </c>
      <c r="I37" s="8" t="s">
        <v>15</v>
      </c>
      <c r="J37" s="8"/>
      <c r="K37" s="8" t="s">
        <v>12</v>
      </c>
      <c r="L37" s="8" t="s">
        <v>13</v>
      </c>
      <c r="M37" s="8" t="s">
        <v>14</v>
      </c>
      <c r="N37" s="8" t="s">
        <v>15</v>
      </c>
    </row>
    <row r="38" spans="1:14" x14ac:dyDescent="0.25">
      <c r="A38" s="8">
        <f t="shared" ref="A38:A101" si="67">B35+D35</f>
        <v>32767</v>
      </c>
      <c r="B38" s="8">
        <f t="shared" ref="B38:B101" si="68">A38-C38</f>
        <v>21954</v>
      </c>
      <c r="C38" s="8">
        <f>INT(A38*闪光弹技能属性!$B$3)</f>
        <v>10813</v>
      </c>
      <c r="D38" s="8">
        <f t="shared" ref="D38:D101" si="69">C35</f>
        <v>0</v>
      </c>
      <c r="E38" s="8"/>
      <c r="F38" s="8">
        <f t="shared" ref="F38:F98" si="70">G35+I35</f>
        <v>32767</v>
      </c>
      <c r="G38" s="8">
        <f t="shared" ref="G38:G98" si="71">F38-H38</f>
        <v>19988</v>
      </c>
      <c r="H38" s="8">
        <f>INT(F38*闪光弹技能属性!$C$3)</f>
        <v>12779</v>
      </c>
      <c r="I38" s="8">
        <f t="shared" ref="I38:I98" si="72">H35</f>
        <v>0</v>
      </c>
      <c r="J38" s="8"/>
      <c r="K38" s="8">
        <f t="shared" ref="K38:K98" si="73">L35+N35</f>
        <v>32767</v>
      </c>
      <c r="L38" s="8">
        <f t="shared" ref="L38:L98" si="74">K38-M38</f>
        <v>18022</v>
      </c>
      <c r="M38" s="8">
        <f>INT(K38*闪光弹技能属性!$D$3)</f>
        <v>14745</v>
      </c>
      <c r="N38" s="8">
        <f t="shared" ref="N38:N98" si="75">M35</f>
        <v>0</v>
      </c>
    </row>
    <row r="39" spans="1:14" x14ac:dyDescent="0.25">
      <c r="A39" s="18" t="s">
        <v>61</v>
      </c>
      <c r="B39" s="18"/>
      <c r="C39" s="18"/>
      <c r="D39" s="18"/>
      <c r="E39" s="8"/>
      <c r="F39" s="18" t="s">
        <v>61</v>
      </c>
      <c r="G39" s="18"/>
      <c r="H39" s="18"/>
      <c r="I39" s="18"/>
      <c r="J39" s="8"/>
      <c r="K39" s="18" t="s">
        <v>61</v>
      </c>
      <c r="L39" s="18"/>
      <c r="M39" s="18"/>
      <c r="N39" s="18"/>
    </row>
    <row r="40" spans="1:14" x14ac:dyDescent="0.25">
      <c r="A40" s="8" t="s">
        <v>12</v>
      </c>
      <c r="B40" s="8" t="s">
        <v>13</v>
      </c>
      <c r="C40" s="8" t="s">
        <v>14</v>
      </c>
      <c r="D40" s="8" t="s">
        <v>15</v>
      </c>
      <c r="E40" s="8"/>
      <c r="F40" s="8" t="s">
        <v>12</v>
      </c>
      <c r="G40" s="8" t="s">
        <v>13</v>
      </c>
      <c r="H40" s="8" t="s">
        <v>14</v>
      </c>
      <c r="I40" s="8" t="s">
        <v>15</v>
      </c>
      <c r="J40" s="8"/>
      <c r="K40" s="8" t="s">
        <v>12</v>
      </c>
      <c r="L40" s="8" t="s">
        <v>13</v>
      </c>
      <c r="M40" s="8" t="s">
        <v>14</v>
      </c>
      <c r="N40" s="8" t="s">
        <v>15</v>
      </c>
    </row>
    <row r="41" spans="1:14" x14ac:dyDescent="0.25">
      <c r="A41" s="8">
        <f t="shared" ref="A41:A104" si="76">B38+D38</f>
        <v>21954</v>
      </c>
      <c r="B41" s="8">
        <f t="shared" ref="B41:B104" si="77">A41-C41</f>
        <v>21954</v>
      </c>
      <c r="C41" s="8"/>
      <c r="D41" s="8">
        <f t="shared" ref="D41:D104" si="78">C38</f>
        <v>10813</v>
      </c>
      <c r="E41" s="8"/>
      <c r="F41" s="8">
        <f t="shared" ref="F41:F98" si="79">G38+I38</f>
        <v>19988</v>
      </c>
      <c r="G41" s="8">
        <f t="shared" ref="G41:G98" si="80">F41-H41</f>
        <v>19988</v>
      </c>
      <c r="H41" s="8"/>
      <c r="I41" s="8">
        <f t="shared" ref="I41:I98" si="81">H38</f>
        <v>12779</v>
      </c>
      <c r="J41" s="8"/>
      <c r="K41" s="8">
        <f t="shared" ref="K41:K98" si="82">L38+N38</f>
        <v>18022</v>
      </c>
      <c r="L41" s="8">
        <f t="shared" ref="L41:L98" si="83">K41-M41</f>
        <v>18022</v>
      </c>
      <c r="M41" s="8"/>
      <c r="N41" s="8">
        <f t="shared" ref="N41:N98" si="84">M38</f>
        <v>14745</v>
      </c>
    </row>
    <row r="42" spans="1:14" x14ac:dyDescent="0.25">
      <c r="A42" s="21" t="s">
        <v>62</v>
      </c>
      <c r="B42" s="22"/>
      <c r="C42" s="22"/>
      <c r="D42" s="23"/>
      <c r="E42" s="8"/>
      <c r="F42" s="18" t="s">
        <v>62</v>
      </c>
      <c r="G42" s="18"/>
      <c r="H42" s="18"/>
      <c r="I42" s="18"/>
      <c r="J42" s="8"/>
      <c r="K42" s="18" t="s">
        <v>62</v>
      </c>
      <c r="L42" s="18"/>
      <c r="M42" s="18"/>
      <c r="N42" s="18"/>
    </row>
    <row r="43" spans="1:14" x14ac:dyDescent="0.25">
      <c r="A43" s="8" t="s">
        <v>12</v>
      </c>
      <c r="B43" s="8" t="s">
        <v>13</v>
      </c>
      <c r="C43" s="8" t="s">
        <v>14</v>
      </c>
      <c r="D43" s="8" t="s">
        <v>15</v>
      </c>
      <c r="E43" s="8"/>
      <c r="F43" s="8" t="s">
        <v>12</v>
      </c>
      <c r="G43" s="8" t="s">
        <v>13</v>
      </c>
      <c r="H43" s="8" t="s">
        <v>14</v>
      </c>
      <c r="I43" s="8" t="s">
        <v>15</v>
      </c>
      <c r="J43" s="8"/>
      <c r="K43" s="8" t="s">
        <v>12</v>
      </c>
      <c r="L43" s="8" t="s">
        <v>13</v>
      </c>
      <c r="M43" s="8" t="s">
        <v>14</v>
      </c>
      <c r="N43" s="8" t="s">
        <v>15</v>
      </c>
    </row>
    <row r="44" spans="1:14" x14ac:dyDescent="0.25">
      <c r="A44" s="8">
        <f t="shared" ref="A44:A107" si="85">B41+D41</f>
        <v>32767</v>
      </c>
      <c r="B44" s="8">
        <f t="shared" ref="B44:B107" si="86">A44-C44</f>
        <v>21954</v>
      </c>
      <c r="C44" s="8">
        <f>INT(A44*闪光弹技能属性!$B$3)</f>
        <v>10813</v>
      </c>
      <c r="D44" s="8">
        <f t="shared" ref="D44:D107" si="87">C41</f>
        <v>0</v>
      </c>
      <c r="E44" s="8"/>
      <c r="F44" s="8">
        <f t="shared" ref="F44:F98" si="88">G41+I41</f>
        <v>32767</v>
      </c>
      <c r="G44" s="8">
        <f t="shared" ref="G44:G98" si="89">F44-H44</f>
        <v>19988</v>
      </c>
      <c r="H44" s="8">
        <f>INT(F44*闪光弹技能属性!$C$3)</f>
        <v>12779</v>
      </c>
      <c r="I44" s="8">
        <f t="shared" ref="I44:I98" si="90">H41</f>
        <v>0</v>
      </c>
      <c r="J44" s="8"/>
      <c r="K44" s="8">
        <f t="shared" ref="K44:K98" si="91">L41+N41</f>
        <v>32767</v>
      </c>
      <c r="L44" s="8">
        <f t="shared" ref="L44:L98" si="92">K44-M44</f>
        <v>18022</v>
      </c>
      <c r="M44" s="8">
        <f>INT(K44*闪光弹技能属性!$D$3)</f>
        <v>14745</v>
      </c>
      <c r="N44" s="8">
        <f t="shared" ref="N44:N98" si="93">M41</f>
        <v>0</v>
      </c>
    </row>
    <row r="45" spans="1:14" x14ac:dyDescent="0.25">
      <c r="A45" s="18" t="s">
        <v>63</v>
      </c>
      <c r="B45" s="18"/>
      <c r="C45" s="18"/>
      <c r="D45" s="18"/>
      <c r="E45" s="8"/>
      <c r="F45" s="18" t="s">
        <v>63</v>
      </c>
      <c r="G45" s="18"/>
      <c r="H45" s="18"/>
      <c r="I45" s="18"/>
      <c r="J45" s="8"/>
      <c r="K45" s="18" t="s">
        <v>63</v>
      </c>
      <c r="L45" s="18"/>
      <c r="M45" s="18"/>
      <c r="N45" s="18"/>
    </row>
    <row r="46" spans="1:14" x14ac:dyDescent="0.25">
      <c r="A46" s="8" t="s">
        <v>12</v>
      </c>
      <c r="B46" s="8" t="s">
        <v>13</v>
      </c>
      <c r="C46" s="8" t="s">
        <v>14</v>
      </c>
      <c r="D46" s="8" t="s">
        <v>15</v>
      </c>
      <c r="E46" s="8"/>
      <c r="F46" s="8" t="s">
        <v>12</v>
      </c>
      <c r="G46" s="8" t="s">
        <v>13</v>
      </c>
      <c r="H46" s="8" t="s">
        <v>14</v>
      </c>
      <c r="I46" s="8" t="s">
        <v>15</v>
      </c>
      <c r="J46" s="8"/>
      <c r="K46" s="8" t="s">
        <v>12</v>
      </c>
      <c r="L46" s="8" t="s">
        <v>13</v>
      </c>
      <c r="M46" s="8" t="s">
        <v>14</v>
      </c>
      <c r="N46" s="8" t="s">
        <v>15</v>
      </c>
    </row>
    <row r="47" spans="1:14" x14ac:dyDescent="0.25">
      <c r="A47" s="8">
        <f t="shared" ref="A47:A110" si="94">B44+D44</f>
        <v>21954</v>
      </c>
      <c r="B47" s="8">
        <f t="shared" ref="B47:B110" si="95">A47-C47</f>
        <v>21954</v>
      </c>
      <c r="C47" s="8"/>
      <c r="D47" s="8">
        <f t="shared" ref="D47:D110" si="96">C44</f>
        <v>10813</v>
      </c>
      <c r="E47" s="8"/>
      <c r="F47" s="8">
        <f t="shared" ref="F47:F98" si="97">G44+I44</f>
        <v>19988</v>
      </c>
      <c r="G47" s="8">
        <f t="shared" ref="G47:G98" si="98">F47-H47</f>
        <v>19988</v>
      </c>
      <c r="H47" s="8"/>
      <c r="I47" s="8">
        <f t="shared" ref="I47:I98" si="99">H44</f>
        <v>12779</v>
      </c>
      <c r="J47" s="8"/>
      <c r="K47" s="8">
        <f t="shared" ref="K47:K98" si="100">L44+N44</f>
        <v>18022</v>
      </c>
      <c r="L47" s="8">
        <f t="shared" ref="L47:L98" si="101">K47-M47</f>
        <v>18022</v>
      </c>
      <c r="M47" s="8"/>
      <c r="N47" s="8">
        <f t="shared" ref="N47:N98" si="102">M44</f>
        <v>14745</v>
      </c>
    </row>
    <row r="48" spans="1:14" x14ac:dyDescent="0.25">
      <c r="A48" s="21" t="s">
        <v>64</v>
      </c>
      <c r="B48" s="22"/>
      <c r="C48" s="22"/>
      <c r="D48" s="23"/>
      <c r="E48" s="8"/>
      <c r="F48" s="18" t="s">
        <v>64</v>
      </c>
      <c r="G48" s="18"/>
      <c r="H48" s="18"/>
      <c r="I48" s="18"/>
      <c r="J48" s="8"/>
      <c r="K48" s="18" t="s">
        <v>64</v>
      </c>
      <c r="L48" s="18"/>
      <c r="M48" s="18"/>
      <c r="N48" s="18"/>
    </row>
    <row r="49" spans="1:14" x14ac:dyDescent="0.25">
      <c r="A49" s="8" t="s">
        <v>12</v>
      </c>
      <c r="B49" s="8" t="s">
        <v>13</v>
      </c>
      <c r="C49" s="8" t="s">
        <v>14</v>
      </c>
      <c r="D49" s="8" t="s">
        <v>15</v>
      </c>
      <c r="E49" s="8"/>
      <c r="F49" s="8" t="s">
        <v>12</v>
      </c>
      <c r="G49" s="8" t="s">
        <v>13</v>
      </c>
      <c r="H49" s="8" t="s">
        <v>14</v>
      </c>
      <c r="I49" s="8" t="s">
        <v>15</v>
      </c>
      <c r="J49" s="8"/>
      <c r="K49" s="8" t="s">
        <v>12</v>
      </c>
      <c r="L49" s="8" t="s">
        <v>13</v>
      </c>
      <c r="M49" s="8" t="s">
        <v>14</v>
      </c>
      <c r="N49" s="8" t="s">
        <v>15</v>
      </c>
    </row>
    <row r="50" spans="1:14" x14ac:dyDescent="0.25">
      <c r="A50" s="8">
        <f t="shared" ref="A50:A113" si="103">B47+D47</f>
        <v>32767</v>
      </c>
      <c r="B50" s="8">
        <f t="shared" ref="B50:B113" si="104">A50-C50</f>
        <v>21954</v>
      </c>
      <c r="C50" s="8">
        <f>INT(A50*闪光弹技能属性!$B$3)</f>
        <v>10813</v>
      </c>
      <c r="D50" s="8">
        <f t="shared" ref="D50:D113" si="105">C47</f>
        <v>0</v>
      </c>
      <c r="E50" s="8"/>
      <c r="F50" s="8">
        <f t="shared" ref="F50:F98" si="106">G47+I47</f>
        <v>32767</v>
      </c>
      <c r="G50" s="8">
        <f t="shared" ref="G50:G98" si="107">F50-H50</f>
        <v>19988</v>
      </c>
      <c r="H50" s="8">
        <f>INT(F50*闪光弹技能属性!$C$3)</f>
        <v>12779</v>
      </c>
      <c r="I50" s="8">
        <f t="shared" ref="I50:I98" si="108">H47</f>
        <v>0</v>
      </c>
      <c r="J50" s="8"/>
      <c r="K50" s="8">
        <f t="shared" ref="K50:K98" si="109">L47+N47</f>
        <v>32767</v>
      </c>
      <c r="L50" s="8">
        <f t="shared" ref="L50:L98" si="110">K50-M50</f>
        <v>18022</v>
      </c>
      <c r="M50" s="8">
        <f>INT(K50*闪光弹技能属性!$D$3)</f>
        <v>14745</v>
      </c>
      <c r="N50" s="8">
        <f t="shared" ref="N50:N98" si="111">M47</f>
        <v>0</v>
      </c>
    </row>
    <row r="51" spans="1:14" x14ac:dyDescent="0.25">
      <c r="A51" s="18" t="s">
        <v>65</v>
      </c>
      <c r="B51" s="18"/>
      <c r="C51" s="18"/>
      <c r="D51" s="18"/>
      <c r="E51" s="8"/>
      <c r="F51" s="18" t="s">
        <v>65</v>
      </c>
      <c r="G51" s="18"/>
      <c r="H51" s="18"/>
      <c r="I51" s="18"/>
      <c r="J51" s="8"/>
      <c r="K51" s="18" t="s">
        <v>65</v>
      </c>
      <c r="L51" s="18"/>
      <c r="M51" s="18"/>
      <c r="N51" s="18"/>
    </row>
    <row r="52" spans="1:14" x14ac:dyDescent="0.25">
      <c r="A52" s="8" t="s">
        <v>12</v>
      </c>
      <c r="B52" s="8" t="s">
        <v>13</v>
      </c>
      <c r="C52" s="8" t="s">
        <v>14</v>
      </c>
      <c r="D52" s="8" t="s">
        <v>15</v>
      </c>
      <c r="E52" s="8"/>
      <c r="F52" s="8" t="s">
        <v>12</v>
      </c>
      <c r="G52" s="8" t="s">
        <v>13</v>
      </c>
      <c r="H52" s="8" t="s">
        <v>14</v>
      </c>
      <c r="I52" s="8" t="s">
        <v>15</v>
      </c>
      <c r="J52" s="8"/>
      <c r="K52" s="8" t="s">
        <v>12</v>
      </c>
      <c r="L52" s="8" t="s">
        <v>13</v>
      </c>
      <c r="M52" s="8" t="s">
        <v>14</v>
      </c>
      <c r="N52" s="8" t="s">
        <v>15</v>
      </c>
    </row>
    <row r="53" spans="1:14" x14ac:dyDescent="0.25">
      <c r="A53" s="8">
        <f t="shared" ref="A53:A116" si="112">B50+D50</f>
        <v>21954</v>
      </c>
      <c r="B53" s="8">
        <f t="shared" ref="B53:B116" si="113">A53-C53</f>
        <v>21954</v>
      </c>
      <c r="C53" s="8"/>
      <c r="D53" s="8">
        <f t="shared" ref="D53:D116" si="114">C50</f>
        <v>10813</v>
      </c>
      <c r="E53" s="8"/>
      <c r="F53" s="8">
        <f t="shared" ref="F53:F98" si="115">G50+I50</f>
        <v>19988</v>
      </c>
      <c r="G53" s="8">
        <f t="shared" ref="G53:G98" si="116">F53-H53</f>
        <v>19988</v>
      </c>
      <c r="H53" s="8"/>
      <c r="I53" s="8">
        <f t="shared" ref="I53:I98" si="117">H50</f>
        <v>12779</v>
      </c>
      <c r="J53" s="8"/>
      <c r="K53" s="8">
        <f t="shared" ref="K53:K98" si="118">L50+N50</f>
        <v>18022</v>
      </c>
      <c r="L53" s="8">
        <f t="shared" ref="L53:L98" si="119">K53-M53</f>
        <v>18022</v>
      </c>
      <c r="M53" s="8"/>
      <c r="N53" s="8">
        <f t="shared" ref="N53:N98" si="120">M50</f>
        <v>14745</v>
      </c>
    </row>
    <row r="54" spans="1:14" x14ac:dyDescent="0.25">
      <c r="A54" s="21" t="s">
        <v>66</v>
      </c>
      <c r="B54" s="22"/>
      <c r="C54" s="22"/>
      <c r="D54" s="23"/>
      <c r="E54" s="8"/>
      <c r="F54" s="18" t="s">
        <v>66</v>
      </c>
      <c r="G54" s="18"/>
      <c r="H54" s="18"/>
      <c r="I54" s="18"/>
      <c r="J54" s="8"/>
      <c r="K54" s="18" t="s">
        <v>66</v>
      </c>
      <c r="L54" s="18"/>
      <c r="M54" s="18"/>
      <c r="N54" s="18"/>
    </row>
    <row r="55" spans="1:14" x14ac:dyDescent="0.25">
      <c r="A55" s="8" t="s">
        <v>12</v>
      </c>
      <c r="B55" s="8" t="s">
        <v>13</v>
      </c>
      <c r="C55" s="8" t="s">
        <v>14</v>
      </c>
      <c r="D55" s="8" t="s">
        <v>15</v>
      </c>
      <c r="E55" s="8"/>
      <c r="F55" s="8" t="s">
        <v>12</v>
      </c>
      <c r="G55" s="8" t="s">
        <v>13</v>
      </c>
      <c r="H55" s="8" t="s">
        <v>14</v>
      </c>
      <c r="I55" s="8" t="s">
        <v>15</v>
      </c>
      <c r="J55" s="8"/>
      <c r="K55" s="8" t="s">
        <v>12</v>
      </c>
      <c r="L55" s="8" t="s">
        <v>13</v>
      </c>
      <c r="M55" s="8" t="s">
        <v>14</v>
      </c>
      <c r="N55" s="8" t="s">
        <v>15</v>
      </c>
    </row>
    <row r="56" spans="1:14" x14ac:dyDescent="0.25">
      <c r="A56" s="8">
        <f t="shared" ref="A56:A119" si="121">B53+D53</f>
        <v>32767</v>
      </c>
      <c r="B56" s="8">
        <f t="shared" ref="B56:B119" si="122">A56-C56</f>
        <v>21954</v>
      </c>
      <c r="C56" s="8">
        <f>INT(A56*闪光弹技能属性!$B$3)</f>
        <v>10813</v>
      </c>
      <c r="D56" s="8">
        <f t="shared" ref="D56:D119" si="123">C53</f>
        <v>0</v>
      </c>
      <c r="E56" s="8"/>
      <c r="F56" s="8">
        <f t="shared" ref="F56:F98" si="124">G53+I53</f>
        <v>32767</v>
      </c>
      <c r="G56" s="8">
        <f t="shared" ref="G56:G98" si="125">F56-H56</f>
        <v>19988</v>
      </c>
      <c r="H56" s="8">
        <f>INT(F56*闪光弹技能属性!$C$3)</f>
        <v>12779</v>
      </c>
      <c r="I56" s="8">
        <f t="shared" ref="I56:I98" si="126">H53</f>
        <v>0</v>
      </c>
      <c r="J56" s="8"/>
      <c r="K56" s="8">
        <f t="shared" ref="K56:K98" si="127">L53+N53</f>
        <v>32767</v>
      </c>
      <c r="L56" s="8">
        <f t="shared" ref="L56:L98" si="128">K56-M56</f>
        <v>18022</v>
      </c>
      <c r="M56" s="8">
        <f>INT(K56*闪光弹技能属性!$D$3)</f>
        <v>14745</v>
      </c>
      <c r="N56" s="8">
        <f t="shared" ref="N56:N98" si="129">M53</f>
        <v>0</v>
      </c>
    </row>
    <row r="57" spans="1:14" x14ac:dyDescent="0.25">
      <c r="A57" s="18" t="s">
        <v>67</v>
      </c>
      <c r="B57" s="18"/>
      <c r="C57" s="18"/>
      <c r="D57" s="18"/>
      <c r="E57" s="8"/>
      <c r="F57" s="18" t="s">
        <v>67</v>
      </c>
      <c r="G57" s="18"/>
      <c r="H57" s="18"/>
      <c r="I57" s="18"/>
      <c r="J57" s="8"/>
      <c r="K57" s="18" t="s">
        <v>67</v>
      </c>
      <c r="L57" s="18"/>
      <c r="M57" s="18"/>
      <c r="N57" s="18"/>
    </row>
    <row r="58" spans="1:14" x14ac:dyDescent="0.25">
      <c r="A58" s="8" t="s">
        <v>12</v>
      </c>
      <c r="B58" s="8" t="s">
        <v>13</v>
      </c>
      <c r="C58" s="8" t="s">
        <v>14</v>
      </c>
      <c r="D58" s="8" t="s">
        <v>15</v>
      </c>
      <c r="E58" s="8"/>
      <c r="F58" s="8" t="s">
        <v>12</v>
      </c>
      <c r="G58" s="8" t="s">
        <v>13</v>
      </c>
      <c r="H58" s="8" t="s">
        <v>14</v>
      </c>
      <c r="I58" s="8" t="s">
        <v>15</v>
      </c>
      <c r="J58" s="8"/>
      <c r="K58" s="8" t="s">
        <v>12</v>
      </c>
      <c r="L58" s="8" t="s">
        <v>13</v>
      </c>
      <c r="M58" s="8" t="s">
        <v>14</v>
      </c>
      <c r="N58" s="8" t="s">
        <v>15</v>
      </c>
    </row>
    <row r="59" spans="1:14" x14ac:dyDescent="0.25">
      <c r="A59" s="8">
        <f t="shared" ref="A59:A122" si="130">B56+D56</f>
        <v>21954</v>
      </c>
      <c r="B59" s="8">
        <f t="shared" ref="B59:B122" si="131">A59-C59</f>
        <v>21954</v>
      </c>
      <c r="C59" s="8"/>
      <c r="D59" s="8">
        <f t="shared" ref="D59:D122" si="132">C56</f>
        <v>10813</v>
      </c>
      <c r="E59" s="8"/>
      <c r="F59" s="8">
        <f t="shared" ref="F59:F98" si="133">G56+I56</f>
        <v>19988</v>
      </c>
      <c r="G59" s="8">
        <f t="shared" ref="G59:G98" si="134">F59-H59</f>
        <v>19988</v>
      </c>
      <c r="H59" s="8"/>
      <c r="I59" s="8">
        <f t="shared" ref="I59:I98" si="135">H56</f>
        <v>12779</v>
      </c>
      <c r="J59" s="8"/>
      <c r="K59" s="8">
        <f t="shared" ref="K59:K98" si="136">L56+N56</f>
        <v>18022</v>
      </c>
      <c r="L59" s="8">
        <f t="shared" ref="L59:L98" si="137">K59-M59</f>
        <v>18022</v>
      </c>
      <c r="M59" s="8"/>
      <c r="N59" s="8">
        <f t="shared" ref="N59:N98" si="138">M56</f>
        <v>14745</v>
      </c>
    </row>
    <row r="60" spans="1:14" x14ac:dyDescent="0.25">
      <c r="A60" s="21" t="s">
        <v>68</v>
      </c>
      <c r="B60" s="22"/>
      <c r="C60" s="22"/>
      <c r="D60" s="23"/>
      <c r="E60" s="8"/>
      <c r="F60" s="18" t="s">
        <v>68</v>
      </c>
      <c r="G60" s="18"/>
      <c r="H60" s="18"/>
      <c r="I60" s="18"/>
      <c r="J60" s="8"/>
      <c r="K60" s="18" t="s">
        <v>68</v>
      </c>
      <c r="L60" s="18"/>
      <c r="M60" s="18"/>
      <c r="N60" s="18"/>
    </row>
    <row r="61" spans="1:14" x14ac:dyDescent="0.25">
      <c r="A61" s="8" t="s">
        <v>12</v>
      </c>
      <c r="B61" s="8" t="s">
        <v>13</v>
      </c>
      <c r="C61" s="8" t="s">
        <v>14</v>
      </c>
      <c r="D61" s="8" t="s">
        <v>15</v>
      </c>
      <c r="E61" s="8"/>
      <c r="F61" s="8" t="s">
        <v>12</v>
      </c>
      <c r="G61" s="8" t="s">
        <v>13</v>
      </c>
      <c r="H61" s="8" t="s">
        <v>14</v>
      </c>
      <c r="I61" s="8" t="s">
        <v>15</v>
      </c>
      <c r="J61" s="8"/>
      <c r="K61" s="8" t="s">
        <v>12</v>
      </c>
      <c r="L61" s="8" t="s">
        <v>13</v>
      </c>
      <c r="M61" s="8" t="s">
        <v>14</v>
      </c>
      <c r="N61" s="8" t="s">
        <v>15</v>
      </c>
    </row>
    <row r="62" spans="1:14" x14ac:dyDescent="0.25">
      <c r="A62" s="8">
        <f t="shared" ref="A62:A125" si="139">B59+D59</f>
        <v>32767</v>
      </c>
      <c r="B62" s="8">
        <f t="shared" ref="B62:B125" si="140">A62-C62</f>
        <v>21954</v>
      </c>
      <c r="C62" s="8">
        <f>INT(A62*闪光弹技能属性!$B$3)</f>
        <v>10813</v>
      </c>
      <c r="D62" s="8">
        <f t="shared" ref="D62:D125" si="141">C59</f>
        <v>0</v>
      </c>
      <c r="E62" s="8"/>
      <c r="F62" s="8">
        <f t="shared" ref="F62:F98" si="142">G59+I59</f>
        <v>32767</v>
      </c>
      <c r="G62" s="8">
        <f t="shared" ref="G62:G98" si="143">F62-H62</f>
        <v>19988</v>
      </c>
      <c r="H62" s="8">
        <f>INT(F62*闪光弹技能属性!$C$3)</f>
        <v>12779</v>
      </c>
      <c r="I62" s="8">
        <f t="shared" ref="I62:I98" si="144">H59</f>
        <v>0</v>
      </c>
      <c r="J62" s="8"/>
      <c r="K62" s="8">
        <f t="shared" ref="K62:K98" si="145">L59+N59</f>
        <v>32767</v>
      </c>
      <c r="L62" s="8">
        <f t="shared" ref="L62:L98" si="146">K62-M62</f>
        <v>18022</v>
      </c>
      <c r="M62" s="8">
        <f>INT(K62*闪光弹技能属性!$D$3)</f>
        <v>14745</v>
      </c>
      <c r="N62" s="8">
        <f t="shared" ref="N62:N98" si="147">M59</f>
        <v>0</v>
      </c>
    </row>
    <row r="63" spans="1:14" x14ac:dyDescent="0.25">
      <c r="A63" s="18" t="s">
        <v>69</v>
      </c>
      <c r="B63" s="18"/>
      <c r="C63" s="18"/>
      <c r="D63" s="18"/>
      <c r="E63" s="8"/>
      <c r="F63" s="18" t="s">
        <v>69</v>
      </c>
      <c r="G63" s="18"/>
      <c r="H63" s="18"/>
      <c r="I63" s="18"/>
      <c r="J63" s="8"/>
      <c r="K63" s="18" t="s">
        <v>69</v>
      </c>
      <c r="L63" s="18"/>
      <c r="M63" s="18"/>
      <c r="N63" s="18"/>
    </row>
    <row r="64" spans="1:14" x14ac:dyDescent="0.25">
      <c r="A64" s="8" t="s">
        <v>12</v>
      </c>
      <c r="B64" s="8" t="s">
        <v>13</v>
      </c>
      <c r="C64" s="8" t="s">
        <v>14</v>
      </c>
      <c r="D64" s="8" t="s">
        <v>15</v>
      </c>
      <c r="E64" s="8"/>
      <c r="F64" s="8" t="s">
        <v>12</v>
      </c>
      <c r="G64" s="8" t="s">
        <v>13</v>
      </c>
      <c r="H64" s="8" t="s">
        <v>14</v>
      </c>
      <c r="I64" s="8" t="s">
        <v>15</v>
      </c>
      <c r="J64" s="8"/>
      <c r="K64" s="8" t="s">
        <v>12</v>
      </c>
      <c r="L64" s="8" t="s">
        <v>13</v>
      </c>
      <c r="M64" s="8" t="s">
        <v>14</v>
      </c>
      <c r="N64" s="8" t="s">
        <v>15</v>
      </c>
    </row>
    <row r="65" spans="1:14" x14ac:dyDescent="0.25">
      <c r="A65" s="8">
        <f t="shared" ref="A65:A128" si="148">B62+D62</f>
        <v>21954</v>
      </c>
      <c r="B65" s="8">
        <f t="shared" ref="B65:B128" si="149">A65-C65</f>
        <v>21954</v>
      </c>
      <c r="C65" s="8"/>
      <c r="D65" s="8">
        <f t="shared" ref="D65:D128" si="150">C62</f>
        <v>10813</v>
      </c>
      <c r="E65" s="8"/>
      <c r="F65" s="8">
        <f t="shared" ref="F65:F98" si="151">G62+I62</f>
        <v>19988</v>
      </c>
      <c r="G65" s="8">
        <f t="shared" ref="G65:G98" si="152">F65-H65</f>
        <v>19988</v>
      </c>
      <c r="H65" s="8"/>
      <c r="I65" s="8">
        <f t="shared" ref="I65:I98" si="153">H62</f>
        <v>12779</v>
      </c>
      <c r="J65" s="8"/>
      <c r="K65" s="8">
        <f t="shared" ref="K65:K98" si="154">L62+N62</f>
        <v>18022</v>
      </c>
      <c r="L65" s="8">
        <f t="shared" ref="L65:L98" si="155">K65-M65</f>
        <v>18022</v>
      </c>
      <c r="M65" s="8"/>
      <c r="N65" s="8">
        <f t="shared" ref="N65:N98" si="156">M62</f>
        <v>14745</v>
      </c>
    </row>
    <row r="66" spans="1:14" x14ac:dyDescent="0.25">
      <c r="A66" s="21" t="s">
        <v>70</v>
      </c>
      <c r="B66" s="22"/>
      <c r="C66" s="22"/>
      <c r="D66" s="23"/>
      <c r="E66" s="8"/>
      <c r="F66" s="18" t="s">
        <v>70</v>
      </c>
      <c r="G66" s="18"/>
      <c r="H66" s="18"/>
      <c r="I66" s="18"/>
      <c r="J66" s="8"/>
      <c r="K66" s="18" t="s">
        <v>70</v>
      </c>
      <c r="L66" s="18"/>
      <c r="M66" s="18"/>
      <c r="N66" s="18"/>
    </row>
    <row r="67" spans="1:14" x14ac:dyDescent="0.25">
      <c r="A67" s="8" t="s">
        <v>12</v>
      </c>
      <c r="B67" s="8" t="s">
        <v>13</v>
      </c>
      <c r="C67" s="8" t="s">
        <v>14</v>
      </c>
      <c r="D67" s="8" t="s">
        <v>15</v>
      </c>
      <c r="E67" s="8"/>
      <c r="F67" s="8" t="s">
        <v>12</v>
      </c>
      <c r="G67" s="8" t="s">
        <v>13</v>
      </c>
      <c r="H67" s="8" t="s">
        <v>14</v>
      </c>
      <c r="I67" s="8" t="s">
        <v>15</v>
      </c>
      <c r="J67" s="8"/>
      <c r="K67" s="8" t="s">
        <v>12</v>
      </c>
      <c r="L67" s="8" t="s">
        <v>13</v>
      </c>
      <c r="M67" s="8" t="s">
        <v>14</v>
      </c>
      <c r="N67" s="8" t="s">
        <v>15</v>
      </c>
    </row>
    <row r="68" spans="1:14" x14ac:dyDescent="0.25">
      <c r="A68" s="8">
        <f t="shared" ref="A68:A131" si="157">B65+D65</f>
        <v>32767</v>
      </c>
      <c r="B68" s="8">
        <f t="shared" ref="B68:B131" si="158">A68-C68</f>
        <v>21954</v>
      </c>
      <c r="C68" s="8">
        <f>INT(A68*闪光弹技能属性!$B$3)</f>
        <v>10813</v>
      </c>
      <c r="D68" s="8">
        <f t="shared" ref="D68:D131" si="159">C65</f>
        <v>0</v>
      </c>
      <c r="E68" s="8"/>
      <c r="F68" s="8">
        <f t="shared" ref="F68:F98" si="160">G65+I65</f>
        <v>32767</v>
      </c>
      <c r="G68" s="8">
        <f t="shared" ref="G68:G98" si="161">F68-H68</f>
        <v>19988</v>
      </c>
      <c r="H68" s="8">
        <f>INT(F68*闪光弹技能属性!$C$3)</f>
        <v>12779</v>
      </c>
      <c r="I68" s="8">
        <f t="shared" ref="I68:I98" si="162">H65</f>
        <v>0</v>
      </c>
      <c r="J68" s="8"/>
      <c r="K68" s="8">
        <f t="shared" ref="K68:K98" si="163">L65+N65</f>
        <v>32767</v>
      </c>
      <c r="L68" s="8">
        <f t="shared" ref="L68:L98" si="164">K68-M68</f>
        <v>18022</v>
      </c>
      <c r="M68" s="8">
        <f>INT(K68*闪光弹技能属性!$D$3)</f>
        <v>14745</v>
      </c>
      <c r="N68" s="8">
        <f t="shared" ref="N68:N98" si="165">M65</f>
        <v>0</v>
      </c>
    </row>
    <row r="69" spans="1:14" x14ac:dyDescent="0.25">
      <c r="A69" s="18" t="s">
        <v>71</v>
      </c>
      <c r="B69" s="18"/>
      <c r="C69" s="18"/>
      <c r="D69" s="18"/>
      <c r="E69" s="8"/>
      <c r="F69" s="18" t="s">
        <v>71</v>
      </c>
      <c r="G69" s="18"/>
      <c r="H69" s="18"/>
      <c r="I69" s="18"/>
      <c r="J69" s="8"/>
      <c r="K69" s="18" t="s">
        <v>71</v>
      </c>
      <c r="L69" s="18"/>
      <c r="M69" s="18"/>
      <c r="N69" s="18"/>
    </row>
    <row r="70" spans="1:14" x14ac:dyDescent="0.25">
      <c r="A70" s="8" t="s">
        <v>12</v>
      </c>
      <c r="B70" s="8" t="s">
        <v>13</v>
      </c>
      <c r="C70" s="8" t="s">
        <v>14</v>
      </c>
      <c r="D70" s="8" t="s">
        <v>15</v>
      </c>
      <c r="E70" s="8"/>
      <c r="F70" s="8" t="s">
        <v>12</v>
      </c>
      <c r="G70" s="8" t="s">
        <v>13</v>
      </c>
      <c r="H70" s="8" t="s">
        <v>14</v>
      </c>
      <c r="I70" s="8" t="s">
        <v>15</v>
      </c>
      <c r="J70" s="8"/>
      <c r="K70" s="8" t="s">
        <v>12</v>
      </c>
      <c r="L70" s="8" t="s">
        <v>13</v>
      </c>
      <c r="M70" s="8" t="s">
        <v>14</v>
      </c>
      <c r="N70" s="8" t="s">
        <v>15</v>
      </c>
    </row>
    <row r="71" spans="1:14" x14ac:dyDescent="0.25">
      <c r="A71" s="8">
        <f t="shared" ref="A71:A134" si="166">B68+D68</f>
        <v>21954</v>
      </c>
      <c r="B71" s="8">
        <f t="shared" ref="B71:B134" si="167">A71-C71</f>
        <v>21954</v>
      </c>
      <c r="C71" s="8"/>
      <c r="D71" s="8">
        <f t="shared" ref="D71:D134" si="168">C68</f>
        <v>10813</v>
      </c>
      <c r="E71" s="8"/>
      <c r="F71" s="8">
        <f t="shared" ref="F71:F98" si="169">G68+I68</f>
        <v>19988</v>
      </c>
      <c r="G71" s="8">
        <f t="shared" ref="G71:G98" si="170">F71-H71</f>
        <v>19988</v>
      </c>
      <c r="H71" s="8"/>
      <c r="I71" s="8">
        <f t="shared" ref="I71:I98" si="171">H68</f>
        <v>12779</v>
      </c>
      <c r="J71" s="8"/>
      <c r="K71" s="8">
        <f t="shared" ref="K71:K98" si="172">L68+N68</f>
        <v>18022</v>
      </c>
      <c r="L71" s="8">
        <f t="shared" ref="L71:L98" si="173">K71-M71</f>
        <v>18022</v>
      </c>
      <c r="M71" s="8"/>
      <c r="N71" s="8">
        <f t="shared" ref="N71:N98" si="174">M68</f>
        <v>14745</v>
      </c>
    </row>
    <row r="72" spans="1:14" x14ac:dyDescent="0.25">
      <c r="A72" s="21" t="s">
        <v>72</v>
      </c>
      <c r="B72" s="22"/>
      <c r="C72" s="22"/>
      <c r="D72" s="23"/>
      <c r="E72" s="8"/>
      <c r="F72" s="18" t="s">
        <v>72</v>
      </c>
      <c r="G72" s="18"/>
      <c r="H72" s="18"/>
      <c r="I72" s="18"/>
      <c r="J72" s="8"/>
      <c r="K72" s="18" t="s">
        <v>72</v>
      </c>
      <c r="L72" s="18"/>
      <c r="M72" s="18"/>
      <c r="N72" s="18"/>
    </row>
    <row r="73" spans="1:14" x14ac:dyDescent="0.25">
      <c r="A73" s="8" t="s">
        <v>12</v>
      </c>
      <c r="B73" s="8" t="s">
        <v>13</v>
      </c>
      <c r="C73" s="8" t="s">
        <v>14</v>
      </c>
      <c r="D73" s="8" t="s">
        <v>15</v>
      </c>
      <c r="E73" s="8"/>
      <c r="F73" s="8" t="s">
        <v>12</v>
      </c>
      <c r="G73" s="8" t="s">
        <v>13</v>
      </c>
      <c r="H73" s="8" t="s">
        <v>14</v>
      </c>
      <c r="I73" s="8" t="s">
        <v>15</v>
      </c>
      <c r="J73" s="8"/>
      <c r="K73" s="8" t="s">
        <v>12</v>
      </c>
      <c r="L73" s="8" t="s">
        <v>13</v>
      </c>
      <c r="M73" s="8" t="s">
        <v>14</v>
      </c>
      <c r="N73" s="8" t="s">
        <v>15</v>
      </c>
    </row>
    <row r="74" spans="1:14" x14ac:dyDescent="0.25">
      <c r="A74" s="8">
        <f t="shared" ref="A74:A137" si="175">B71+D71</f>
        <v>32767</v>
      </c>
      <c r="B74" s="8">
        <f t="shared" ref="B74:B137" si="176">A74-C74</f>
        <v>21954</v>
      </c>
      <c r="C74" s="8">
        <f>INT(A74*闪光弹技能属性!$B$3)</f>
        <v>10813</v>
      </c>
      <c r="D74" s="8">
        <f t="shared" ref="D74:D137" si="177">C71</f>
        <v>0</v>
      </c>
      <c r="E74" s="8"/>
      <c r="F74" s="8">
        <f t="shared" ref="F74:F98" si="178">G71+I71</f>
        <v>32767</v>
      </c>
      <c r="G74" s="8">
        <f t="shared" ref="G74:G98" si="179">F74-H74</f>
        <v>19988</v>
      </c>
      <c r="H74" s="8">
        <f>INT(F74*闪光弹技能属性!$C$3)</f>
        <v>12779</v>
      </c>
      <c r="I74" s="8">
        <f t="shared" ref="I74:I98" si="180">H71</f>
        <v>0</v>
      </c>
      <c r="J74" s="8"/>
      <c r="K74" s="8">
        <f t="shared" ref="K74:K98" si="181">L71+N71</f>
        <v>32767</v>
      </c>
      <c r="L74" s="8">
        <f t="shared" ref="L74:L98" si="182">K74-M74</f>
        <v>18022</v>
      </c>
      <c r="M74" s="8">
        <f>INT(K74*闪光弹技能属性!$D$3)</f>
        <v>14745</v>
      </c>
      <c r="N74" s="8">
        <f t="shared" ref="N74:N98" si="183">M71</f>
        <v>0</v>
      </c>
    </row>
    <row r="75" spans="1:14" x14ac:dyDescent="0.25">
      <c r="A75" s="18" t="s">
        <v>73</v>
      </c>
      <c r="B75" s="18"/>
      <c r="C75" s="18"/>
      <c r="D75" s="18"/>
      <c r="E75" s="8"/>
      <c r="F75" s="18" t="s">
        <v>73</v>
      </c>
      <c r="G75" s="18"/>
      <c r="H75" s="18"/>
      <c r="I75" s="18"/>
      <c r="J75" s="8"/>
      <c r="K75" s="18" t="s">
        <v>73</v>
      </c>
      <c r="L75" s="18"/>
      <c r="M75" s="18"/>
      <c r="N75" s="18"/>
    </row>
    <row r="76" spans="1:14" x14ac:dyDescent="0.25">
      <c r="A76" s="8" t="s">
        <v>12</v>
      </c>
      <c r="B76" s="8" t="s">
        <v>13</v>
      </c>
      <c r="C76" s="8" t="s">
        <v>14</v>
      </c>
      <c r="D76" s="8" t="s">
        <v>15</v>
      </c>
      <c r="E76" s="8"/>
      <c r="F76" s="8" t="s">
        <v>12</v>
      </c>
      <c r="G76" s="8" t="s">
        <v>13</v>
      </c>
      <c r="H76" s="8" t="s">
        <v>14</v>
      </c>
      <c r="I76" s="8" t="s">
        <v>15</v>
      </c>
      <c r="J76" s="8"/>
      <c r="K76" s="8" t="s">
        <v>12</v>
      </c>
      <c r="L76" s="8" t="s">
        <v>13</v>
      </c>
      <c r="M76" s="8" t="s">
        <v>14</v>
      </c>
      <c r="N76" s="8" t="s">
        <v>15</v>
      </c>
    </row>
    <row r="77" spans="1:14" x14ac:dyDescent="0.25">
      <c r="A77" s="8">
        <f t="shared" ref="A77:A140" si="184">B74+D74</f>
        <v>21954</v>
      </c>
      <c r="B77" s="8">
        <f t="shared" ref="B77:B140" si="185">A77-C77</f>
        <v>21954</v>
      </c>
      <c r="C77" s="8"/>
      <c r="D77" s="8">
        <f t="shared" ref="D77:D140" si="186">C74</f>
        <v>10813</v>
      </c>
      <c r="E77" s="8"/>
      <c r="F77" s="8">
        <f t="shared" ref="F77:F98" si="187">G74+I74</f>
        <v>19988</v>
      </c>
      <c r="G77" s="8">
        <f t="shared" ref="G77:G98" si="188">F77-H77</f>
        <v>19988</v>
      </c>
      <c r="H77" s="8"/>
      <c r="I77" s="8">
        <f t="shared" ref="I77:I98" si="189">H74</f>
        <v>12779</v>
      </c>
      <c r="J77" s="8"/>
      <c r="K77" s="8">
        <f t="shared" ref="K77:K98" si="190">L74+N74</f>
        <v>18022</v>
      </c>
      <c r="L77" s="8">
        <f t="shared" ref="L77:L98" si="191">K77-M77</f>
        <v>18022</v>
      </c>
      <c r="M77" s="8"/>
      <c r="N77" s="8">
        <f t="shared" ref="N77:N98" si="192">M74</f>
        <v>14745</v>
      </c>
    </row>
    <row r="78" spans="1:14" x14ac:dyDescent="0.25">
      <c r="A78" s="21" t="s">
        <v>74</v>
      </c>
      <c r="B78" s="22"/>
      <c r="C78" s="22"/>
      <c r="D78" s="23"/>
      <c r="E78" s="8"/>
      <c r="F78" s="18" t="s">
        <v>74</v>
      </c>
      <c r="G78" s="18"/>
      <c r="H78" s="18"/>
      <c r="I78" s="18"/>
      <c r="J78" s="8"/>
      <c r="K78" s="18" t="s">
        <v>74</v>
      </c>
      <c r="L78" s="18"/>
      <c r="M78" s="18"/>
      <c r="N78" s="18"/>
    </row>
    <row r="79" spans="1:14" x14ac:dyDescent="0.25">
      <c r="A79" s="8" t="s">
        <v>12</v>
      </c>
      <c r="B79" s="8" t="s">
        <v>13</v>
      </c>
      <c r="C79" s="8" t="s">
        <v>14</v>
      </c>
      <c r="D79" s="8" t="s">
        <v>15</v>
      </c>
      <c r="E79" s="8"/>
      <c r="F79" s="8" t="s">
        <v>12</v>
      </c>
      <c r="G79" s="8" t="s">
        <v>13</v>
      </c>
      <c r="H79" s="8" t="s">
        <v>14</v>
      </c>
      <c r="I79" s="8" t="s">
        <v>15</v>
      </c>
      <c r="J79" s="8"/>
      <c r="K79" s="8" t="s">
        <v>12</v>
      </c>
      <c r="L79" s="8" t="s">
        <v>13</v>
      </c>
      <c r="M79" s="8" t="s">
        <v>14</v>
      </c>
      <c r="N79" s="8" t="s">
        <v>15</v>
      </c>
    </row>
    <row r="80" spans="1:14" x14ac:dyDescent="0.25">
      <c r="A80" s="8">
        <f t="shared" ref="A80:A143" si="193">B77+D77</f>
        <v>32767</v>
      </c>
      <c r="B80" s="8">
        <f t="shared" ref="B80:B143" si="194">A80-C80</f>
        <v>21954</v>
      </c>
      <c r="C80" s="8">
        <f>INT(A80*闪光弹技能属性!$B$3)</f>
        <v>10813</v>
      </c>
      <c r="D80" s="8">
        <f t="shared" ref="D80:D143" si="195">C77</f>
        <v>0</v>
      </c>
      <c r="E80" s="8"/>
      <c r="F80" s="8">
        <f t="shared" ref="F80:F98" si="196">G77+I77</f>
        <v>32767</v>
      </c>
      <c r="G80" s="8">
        <f t="shared" ref="G80:G98" si="197">F80-H80</f>
        <v>19988</v>
      </c>
      <c r="H80" s="8">
        <f>INT(F80*闪光弹技能属性!$C$3)</f>
        <v>12779</v>
      </c>
      <c r="I80" s="8">
        <f t="shared" ref="I80:I98" si="198">H77</f>
        <v>0</v>
      </c>
      <c r="J80" s="8"/>
      <c r="K80" s="8">
        <f t="shared" ref="K80:K98" si="199">L77+N77</f>
        <v>32767</v>
      </c>
      <c r="L80" s="8">
        <f t="shared" ref="L80:L98" si="200">K80-M80</f>
        <v>18022</v>
      </c>
      <c r="M80" s="8">
        <f>INT(K80*闪光弹技能属性!$D$3)</f>
        <v>14745</v>
      </c>
      <c r="N80" s="8">
        <f t="shared" ref="N80:N98" si="201">M77</f>
        <v>0</v>
      </c>
    </row>
    <row r="81" spans="1:14" x14ac:dyDescent="0.25">
      <c r="A81" s="18" t="s">
        <v>75</v>
      </c>
      <c r="B81" s="18"/>
      <c r="C81" s="18"/>
      <c r="D81" s="18"/>
      <c r="E81" s="8"/>
      <c r="F81" s="18" t="s">
        <v>75</v>
      </c>
      <c r="G81" s="18"/>
      <c r="H81" s="18"/>
      <c r="I81" s="18"/>
      <c r="J81" s="8"/>
      <c r="K81" s="18" t="s">
        <v>75</v>
      </c>
      <c r="L81" s="18"/>
      <c r="M81" s="18"/>
      <c r="N81" s="18"/>
    </row>
    <row r="82" spans="1:14" x14ac:dyDescent="0.25">
      <c r="A82" s="8" t="s">
        <v>12</v>
      </c>
      <c r="B82" s="8" t="s">
        <v>13</v>
      </c>
      <c r="C82" s="8" t="s">
        <v>14</v>
      </c>
      <c r="D82" s="8" t="s">
        <v>15</v>
      </c>
      <c r="E82" s="8"/>
      <c r="F82" s="8" t="s">
        <v>12</v>
      </c>
      <c r="G82" s="8" t="s">
        <v>13</v>
      </c>
      <c r="H82" s="8" t="s">
        <v>14</v>
      </c>
      <c r="I82" s="8" t="s">
        <v>15</v>
      </c>
      <c r="J82" s="8"/>
      <c r="K82" s="8" t="s">
        <v>12</v>
      </c>
      <c r="L82" s="8" t="s">
        <v>13</v>
      </c>
      <c r="M82" s="8" t="s">
        <v>14</v>
      </c>
      <c r="N82" s="8" t="s">
        <v>15</v>
      </c>
    </row>
    <row r="83" spans="1:14" x14ac:dyDescent="0.25">
      <c r="A83" s="8">
        <f t="shared" ref="A83:A146" si="202">B80+D80</f>
        <v>21954</v>
      </c>
      <c r="B83" s="8">
        <f t="shared" ref="B83:B146" si="203">A83-C83</f>
        <v>21954</v>
      </c>
      <c r="C83" s="8"/>
      <c r="D83" s="8">
        <f t="shared" ref="D83:D146" si="204">C80</f>
        <v>10813</v>
      </c>
      <c r="E83" s="8"/>
      <c r="F83" s="8">
        <f t="shared" ref="F83:F98" si="205">G80+I80</f>
        <v>19988</v>
      </c>
      <c r="G83" s="8">
        <f t="shared" ref="G83:G98" si="206">F83-H83</f>
        <v>19988</v>
      </c>
      <c r="H83" s="8"/>
      <c r="I83" s="8">
        <f t="shared" ref="I83:I98" si="207">H80</f>
        <v>12779</v>
      </c>
      <c r="J83" s="8"/>
      <c r="K83" s="8">
        <f t="shared" ref="K83:K98" si="208">L80+N80</f>
        <v>18022</v>
      </c>
      <c r="L83" s="8">
        <f t="shared" ref="L83:L98" si="209">K83-M83</f>
        <v>18022</v>
      </c>
      <c r="M83" s="8"/>
      <c r="N83" s="8">
        <f t="shared" ref="N83:N98" si="210">M80</f>
        <v>14745</v>
      </c>
    </row>
    <row r="84" spans="1:14" x14ac:dyDescent="0.25">
      <c r="A84" s="21" t="s">
        <v>76</v>
      </c>
      <c r="B84" s="22"/>
      <c r="C84" s="22"/>
      <c r="D84" s="23"/>
      <c r="E84" s="8"/>
      <c r="F84" s="18" t="s">
        <v>76</v>
      </c>
      <c r="G84" s="18"/>
      <c r="H84" s="18"/>
      <c r="I84" s="18"/>
      <c r="J84" s="8"/>
      <c r="K84" s="18" t="s">
        <v>76</v>
      </c>
      <c r="L84" s="18"/>
      <c r="M84" s="18"/>
      <c r="N84" s="18"/>
    </row>
    <row r="85" spans="1:14" x14ac:dyDescent="0.25">
      <c r="A85" s="8" t="s">
        <v>12</v>
      </c>
      <c r="B85" s="8" t="s">
        <v>13</v>
      </c>
      <c r="C85" s="8" t="s">
        <v>14</v>
      </c>
      <c r="D85" s="8" t="s">
        <v>15</v>
      </c>
      <c r="E85" s="8"/>
      <c r="F85" s="8" t="s">
        <v>12</v>
      </c>
      <c r="G85" s="8" t="s">
        <v>13</v>
      </c>
      <c r="H85" s="8" t="s">
        <v>14</v>
      </c>
      <c r="I85" s="8" t="s">
        <v>15</v>
      </c>
      <c r="J85" s="8"/>
      <c r="K85" s="8" t="s">
        <v>12</v>
      </c>
      <c r="L85" s="8" t="s">
        <v>13</v>
      </c>
      <c r="M85" s="8" t="s">
        <v>14</v>
      </c>
      <c r="N85" s="8" t="s">
        <v>15</v>
      </c>
    </row>
    <row r="86" spans="1:14" x14ac:dyDescent="0.25">
      <c r="A86" s="8">
        <f t="shared" ref="A86:A149" si="211">B83+D83</f>
        <v>32767</v>
      </c>
      <c r="B86" s="8">
        <f t="shared" ref="B86:B149" si="212">A86-C86</f>
        <v>21954</v>
      </c>
      <c r="C86" s="8">
        <f>INT(A86*闪光弹技能属性!$B$3)</f>
        <v>10813</v>
      </c>
      <c r="D86" s="8">
        <f t="shared" ref="D86:D149" si="213">C83</f>
        <v>0</v>
      </c>
      <c r="E86" s="8"/>
      <c r="F86" s="8">
        <f t="shared" ref="F86:F98" si="214">G83+I83</f>
        <v>32767</v>
      </c>
      <c r="G86" s="8">
        <f t="shared" ref="G86:G98" si="215">F86-H86</f>
        <v>19988</v>
      </c>
      <c r="H86" s="8">
        <f>INT(F86*闪光弹技能属性!$C$3)</f>
        <v>12779</v>
      </c>
      <c r="I86" s="8">
        <f t="shared" ref="I86:I98" si="216">H83</f>
        <v>0</v>
      </c>
      <c r="J86" s="8"/>
      <c r="K86" s="8">
        <f t="shared" ref="K86:K98" si="217">L83+N83</f>
        <v>32767</v>
      </c>
      <c r="L86" s="8">
        <f t="shared" ref="L86:L98" si="218">K86-M86</f>
        <v>18022</v>
      </c>
      <c r="M86" s="8">
        <f>INT(K86*闪光弹技能属性!$D$3)</f>
        <v>14745</v>
      </c>
      <c r="N86" s="8">
        <f t="shared" ref="N86:N98" si="219">M83</f>
        <v>0</v>
      </c>
    </row>
    <row r="87" spans="1:14" x14ac:dyDescent="0.25">
      <c r="A87" s="18" t="s">
        <v>77</v>
      </c>
      <c r="B87" s="18"/>
      <c r="C87" s="18"/>
      <c r="D87" s="18"/>
      <c r="E87" s="8"/>
      <c r="F87" s="18" t="s">
        <v>77</v>
      </c>
      <c r="G87" s="18"/>
      <c r="H87" s="18"/>
      <c r="I87" s="18"/>
      <c r="J87" s="8"/>
      <c r="K87" s="18" t="s">
        <v>77</v>
      </c>
      <c r="L87" s="18"/>
      <c r="M87" s="18"/>
      <c r="N87" s="18"/>
    </row>
    <row r="88" spans="1:14" x14ac:dyDescent="0.25">
      <c r="A88" s="8" t="s">
        <v>12</v>
      </c>
      <c r="B88" s="8" t="s">
        <v>13</v>
      </c>
      <c r="C88" s="8" t="s">
        <v>14</v>
      </c>
      <c r="D88" s="8" t="s">
        <v>15</v>
      </c>
      <c r="E88" s="8"/>
      <c r="F88" s="8" t="s">
        <v>12</v>
      </c>
      <c r="G88" s="8" t="s">
        <v>13</v>
      </c>
      <c r="H88" s="8" t="s">
        <v>14</v>
      </c>
      <c r="I88" s="8" t="s">
        <v>15</v>
      </c>
      <c r="J88" s="8"/>
      <c r="K88" s="8" t="s">
        <v>12</v>
      </c>
      <c r="L88" s="8" t="s">
        <v>13</v>
      </c>
      <c r="M88" s="8" t="s">
        <v>14</v>
      </c>
      <c r="N88" s="8" t="s">
        <v>15</v>
      </c>
    </row>
    <row r="89" spans="1:14" x14ac:dyDescent="0.25">
      <c r="A89" s="8">
        <f t="shared" ref="A89:A152" si="220">B86+D86</f>
        <v>21954</v>
      </c>
      <c r="B89" s="8">
        <f t="shared" ref="B89:B152" si="221">A89-C89</f>
        <v>21954</v>
      </c>
      <c r="C89" s="8"/>
      <c r="D89" s="8">
        <f t="shared" ref="D89:D152" si="222">C86</f>
        <v>10813</v>
      </c>
      <c r="E89" s="8"/>
      <c r="F89" s="8">
        <f t="shared" ref="F89:F98" si="223">G86+I86</f>
        <v>19988</v>
      </c>
      <c r="G89" s="8">
        <f t="shared" ref="G89:G98" si="224">F89-H89</f>
        <v>19988</v>
      </c>
      <c r="H89" s="8"/>
      <c r="I89" s="8">
        <f t="shared" ref="I89:I98" si="225">H86</f>
        <v>12779</v>
      </c>
      <c r="J89" s="8"/>
      <c r="K89" s="8">
        <f t="shared" ref="K89:K98" si="226">L86+N86</f>
        <v>18022</v>
      </c>
      <c r="L89" s="8">
        <f t="shared" ref="L89:L98" si="227">K89-M89</f>
        <v>18022</v>
      </c>
      <c r="M89" s="8"/>
      <c r="N89" s="8">
        <f t="shared" ref="N89:N98" si="228">M86</f>
        <v>14745</v>
      </c>
    </row>
    <row r="90" spans="1:14" x14ac:dyDescent="0.25">
      <c r="A90" s="21" t="s">
        <v>78</v>
      </c>
      <c r="B90" s="22"/>
      <c r="C90" s="22"/>
      <c r="D90" s="23"/>
      <c r="E90" s="8"/>
      <c r="F90" s="18" t="s">
        <v>78</v>
      </c>
      <c r="G90" s="18"/>
      <c r="H90" s="18"/>
      <c r="I90" s="18"/>
      <c r="J90" s="8"/>
      <c r="K90" s="18" t="s">
        <v>78</v>
      </c>
      <c r="L90" s="18"/>
      <c r="M90" s="18"/>
      <c r="N90" s="18"/>
    </row>
    <row r="91" spans="1:14" x14ac:dyDescent="0.25">
      <c r="A91" s="8" t="s">
        <v>12</v>
      </c>
      <c r="B91" s="8" t="s">
        <v>13</v>
      </c>
      <c r="C91" s="8" t="s">
        <v>14</v>
      </c>
      <c r="D91" s="8" t="s">
        <v>15</v>
      </c>
      <c r="E91" s="8"/>
      <c r="F91" s="8" t="s">
        <v>12</v>
      </c>
      <c r="G91" s="8" t="s">
        <v>13</v>
      </c>
      <c r="H91" s="8" t="s">
        <v>14</v>
      </c>
      <c r="I91" s="8" t="s">
        <v>15</v>
      </c>
      <c r="J91" s="8"/>
      <c r="K91" s="8" t="s">
        <v>12</v>
      </c>
      <c r="L91" s="8" t="s">
        <v>13</v>
      </c>
      <c r="M91" s="8" t="s">
        <v>14</v>
      </c>
      <c r="N91" s="8" t="s">
        <v>15</v>
      </c>
    </row>
    <row r="92" spans="1:14" x14ac:dyDescent="0.25">
      <c r="A92" s="8">
        <f t="shared" ref="A92:A155" si="229">B89+D89</f>
        <v>32767</v>
      </c>
      <c r="B92" s="8">
        <f t="shared" ref="B92:B155" si="230">A92-C92</f>
        <v>21954</v>
      </c>
      <c r="C92" s="8">
        <f>INT(A92*闪光弹技能属性!$B$3)</f>
        <v>10813</v>
      </c>
      <c r="D92" s="8">
        <f t="shared" ref="D92:D155" si="231">C89</f>
        <v>0</v>
      </c>
      <c r="E92" s="8"/>
      <c r="F92" s="8">
        <f t="shared" ref="F92:F98" si="232">G89+I89</f>
        <v>32767</v>
      </c>
      <c r="G92" s="8">
        <f t="shared" ref="G92:G98" si="233">F92-H92</f>
        <v>19988</v>
      </c>
      <c r="H92" s="8">
        <f>INT(F92*闪光弹技能属性!$C$3)</f>
        <v>12779</v>
      </c>
      <c r="I92" s="8">
        <f t="shared" ref="I92:I98" si="234">H89</f>
        <v>0</v>
      </c>
      <c r="J92" s="8"/>
      <c r="K92" s="8">
        <f t="shared" ref="K92:K98" si="235">L89+N89</f>
        <v>32767</v>
      </c>
      <c r="L92" s="8">
        <f t="shared" ref="L92:L98" si="236">K92-M92</f>
        <v>18022</v>
      </c>
      <c r="M92" s="8">
        <f>INT(K92*闪光弹技能属性!$D$3)</f>
        <v>14745</v>
      </c>
      <c r="N92" s="8">
        <f t="shared" ref="N92:N98" si="237">M89</f>
        <v>0</v>
      </c>
    </row>
    <row r="93" spans="1:14" x14ac:dyDescent="0.25">
      <c r="A93" s="18" t="s">
        <v>79</v>
      </c>
      <c r="B93" s="18"/>
      <c r="C93" s="18"/>
      <c r="D93" s="18"/>
      <c r="E93" s="8"/>
      <c r="F93" s="18" t="s">
        <v>79</v>
      </c>
      <c r="G93" s="18"/>
      <c r="H93" s="18"/>
      <c r="I93" s="18"/>
      <c r="J93" s="8"/>
      <c r="K93" s="18" t="s">
        <v>79</v>
      </c>
      <c r="L93" s="18"/>
      <c r="M93" s="18"/>
      <c r="N93" s="18"/>
    </row>
    <row r="94" spans="1:14" x14ac:dyDescent="0.25">
      <c r="A94" s="8" t="s">
        <v>12</v>
      </c>
      <c r="B94" s="8" t="s">
        <v>13</v>
      </c>
      <c r="C94" s="8" t="s">
        <v>14</v>
      </c>
      <c r="D94" s="8" t="s">
        <v>15</v>
      </c>
      <c r="E94" s="8"/>
      <c r="F94" s="8" t="s">
        <v>12</v>
      </c>
      <c r="G94" s="8" t="s">
        <v>13</v>
      </c>
      <c r="H94" s="8" t="s">
        <v>14</v>
      </c>
      <c r="I94" s="8" t="s">
        <v>15</v>
      </c>
      <c r="J94" s="8"/>
      <c r="K94" s="8" t="s">
        <v>12</v>
      </c>
      <c r="L94" s="8" t="s">
        <v>13</v>
      </c>
      <c r="M94" s="8" t="s">
        <v>14</v>
      </c>
      <c r="N94" s="8" t="s">
        <v>15</v>
      </c>
    </row>
    <row r="95" spans="1:14" x14ac:dyDescent="0.25">
      <c r="A95" s="8">
        <f t="shared" ref="A95:A158" si="238">B92+D92</f>
        <v>21954</v>
      </c>
      <c r="B95" s="8">
        <f t="shared" ref="B95:B158" si="239">A95-C95</f>
        <v>21954</v>
      </c>
      <c r="C95" s="8"/>
      <c r="D95" s="8">
        <f t="shared" ref="D95:D158" si="240">C92</f>
        <v>10813</v>
      </c>
      <c r="E95" s="8"/>
      <c r="F95" s="8">
        <f t="shared" ref="F95:F98" si="241">G92+I92</f>
        <v>19988</v>
      </c>
      <c r="G95" s="8">
        <f t="shared" ref="G95:G98" si="242">F95-H95</f>
        <v>19988</v>
      </c>
      <c r="H95" s="8"/>
      <c r="I95" s="8">
        <f t="shared" ref="I95:I98" si="243">H92</f>
        <v>12779</v>
      </c>
      <c r="J95" s="8"/>
      <c r="K95" s="8">
        <f t="shared" ref="K95:K98" si="244">L92+N92</f>
        <v>18022</v>
      </c>
      <c r="L95" s="8">
        <f t="shared" ref="L95:L98" si="245">K95-M95</f>
        <v>18022</v>
      </c>
      <c r="M95" s="8"/>
      <c r="N95" s="8">
        <f t="shared" ref="N95:N98" si="246">M92</f>
        <v>14745</v>
      </c>
    </row>
  </sheetData>
  <mergeCells count="94">
    <mergeCell ref="K87:N87"/>
    <mergeCell ref="K90:N90"/>
    <mergeCell ref="K93:N93"/>
    <mergeCell ref="K72:N72"/>
    <mergeCell ref="K75:N75"/>
    <mergeCell ref="K78:N78"/>
    <mergeCell ref="K81:N81"/>
    <mergeCell ref="K84:N84"/>
    <mergeCell ref="F90:I90"/>
    <mergeCell ref="F93:I93"/>
    <mergeCell ref="K33:N33"/>
    <mergeCell ref="K36:N36"/>
    <mergeCell ref="K39:N39"/>
    <mergeCell ref="K42:N42"/>
    <mergeCell ref="K45:N45"/>
    <mergeCell ref="K48:N48"/>
    <mergeCell ref="K51:N51"/>
    <mergeCell ref="K54:N54"/>
    <mergeCell ref="K57:N57"/>
    <mergeCell ref="K60:N60"/>
    <mergeCell ref="K63:N63"/>
    <mergeCell ref="K66:N66"/>
    <mergeCell ref="K69:N69"/>
    <mergeCell ref="F75:I75"/>
    <mergeCell ref="F78:I78"/>
    <mergeCell ref="F81:I81"/>
    <mergeCell ref="F84:I84"/>
    <mergeCell ref="F87:I87"/>
    <mergeCell ref="F33:I33"/>
    <mergeCell ref="F36:I36"/>
    <mergeCell ref="F39:I39"/>
    <mergeCell ref="F42:I42"/>
    <mergeCell ref="F45:I45"/>
    <mergeCell ref="F48:I48"/>
    <mergeCell ref="F51:I51"/>
    <mergeCell ref="F54:I54"/>
    <mergeCell ref="F57:I57"/>
    <mergeCell ref="F60:I60"/>
    <mergeCell ref="F63:I63"/>
    <mergeCell ref="F66:I66"/>
    <mergeCell ref="F69:I69"/>
    <mergeCell ref="F72:I72"/>
    <mergeCell ref="A93:D93"/>
    <mergeCell ref="A78:D78"/>
    <mergeCell ref="A81:D81"/>
    <mergeCell ref="A84:D84"/>
    <mergeCell ref="A87:D87"/>
    <mergeCell ref="A90:D90"/>
    <mergeCell ref="A63:D63"/>
    <mergeCell ref="A66:D66"/>
    <mergeCell ref="A69:D69"/>
    <mergeCell ref="A72:D72"/>
    <mergeCell ref="A75:D75"/>
    <mergeCell ref="A48:D48"/>
    <mergeCell ref="A51:D51"/>
    <mergeCell ref="A54:D54"/>
    <mergeCell ref="A57:D57"/>
    <mergeCell ref="A60:D60"/>
    <mergeCell ref="A33:D33"/>
    <mergeCell ref="A36:D36"/>
    <mergeCell ref="A39:D39"/>
    <mergeCell ref="A42:D42"/>
    <mergeCell ref="A45:D45"/>
    <mergeCell ref="K27:N27"/>
    <mergeCell ref="F27:I27"/>
    <mergeCell ref="K30:N30"/>
    <mergeCell ref="A27:D27"/>
    <mergeCell ref="A30:D30"/>
    <mergeCell ref="F30:I30"/>
    <mergeCell ref="A21:D21"/>
    <mergeCell ref="F21:I21"/>
    <mergeCell ref="K21:N21"/>
    <mergeCell ref="A24:D24"/>
    <mergeCell ref="F24:I24"/>
    <mergeCell ref="K24:N24"/>
    <mergeCell ref="A15:D15"/>
    <mergeCell ref="F15:I15"/>
    <mergeCell ref="K15:N15"/>
    <mergeCell ref="A18:D18"/>
    <mergeCell ref="F18:I18"/>
    <mergeCell ref="K18:N18"/>
    <mergeCell ref="A9:D9"/>
    <mergeCell ref="F9:I9"/>
    <mergeCell ref="K9:N9"/>
    <mergeCell ref="A12:D12"/>
    <mergeCell ref="F12:I12"/>
    <mergeCell ref="K12:N12"/>
    <mergeCell ref="A1:N2"/>
    <mergeCell ref="A5:D5"/>
    <mergeCell ref="F5:I5"/>
    <mergeCell ref="K5:N5"/>
    <mergeCell ref="A6:D6"/>
    <mergeCell ref="F6:I6"/>
    <mergeCell ref="K6:N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996C-09DB-46D8-8C2C-94D94FD64F7F}">
  <dimension ref="A1:AC95"/>
  <sheetViews>
    <sheetView topLeftCell="A18" zoomScale="99" zoomScaleNormal="99" workbookViewId="0">
      <selection activeCell="E41" sqref="E41"/>
    </sheetView>
  </sheetViews>
  <sheetFormatPr defaultRowHeight="13.8" x14ac:dyDescent="0.25"/>
  <cols>
    <col min="1" max="1" width="18.5546875" customWidth="1"/>
    <col min="2" max="2" width="14.21875" customWidth="1"/>
    <col min="3" max="3" width="13.77734375" customWidth="1"/>
    <col min="4" max="4" width="13" customWidth="1"/>
    <col min="5" max="5" width="10.77734375" customWidth="1"/>
    <col min="6" max="6" width="13.5546875" customWidth="1"/>
    <col min="7" max="7" width="14" customWidth="1"/>
    <col min="8" max="8" width="14.21875" customWidth="1"/>
    <col min="9" max="9" width="11.77734375" customWidth="1"/>
    <col min="11" max="11" width="14.6640625" customWidth="1"/>
    <col min="12" max="12" width="14.44140625" customWidth="1"/>
    <col min="13" max="13" width="13.109375" customWidth="1"/>
    <col min="14" max="14" width="12.44140625" customWidth="1"/>
    <col min="16" max="16" width="14.21875" customWidth="1"/>
    <col min="17" max="17" width="13" customWidth="1"/>
    <col min="18" max="18" width="12.109375" customWidth="1"/>
    <col min="19" max="19" width="15" customWidth="1"/>
    <col min="20" max="20" width="9.33203125" customWidth="1"/>
    <col min="21" max="21" width="15" customWidth="1"/>
    <col min="22" max="22" width="12.88671875" customWidth="1"/>
    <col min="23" max="23" width="11.5546875" customWidth="1"/>
    <col min="24" max="24" width="12.21875" customWidth="1"/>
    <col min="25" max="25" width="5.77734375" customWidth="1"/>
    <col min="26" max="26" width="10.77734375" customWidth="1"/>
    <col min="27" max="27" width="11.88671875" customWidth="1"/>
    <col min="28" max="28" width="11" customWidth="1"/>
    <col min="29" max="29" width="12.109375" customWidth="1"/>
  </cols>
  <sheetData>
    <row r="1" spans="1:29" ht="27.6" customHeight="1" x14ac:dyDescent="0.25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8" t="s">
        <v>9</v>
      </c>
      <c r="B3" s="8">
        <f>闪光弹技能属性!$B$5</f>
        <v>32767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25">
      <c r="A5" s="18" t="str">
        <f>"两个"&amp;闪光弹技能属性!$B$1</f>
        <v>两个闪光弹(6级)</v>
      </c>
      <c r="B5" s="18"/>
      <c r="C5" s="18"/>
      <c r="D5" s="18"/>
      <c r="E5" s="8"/>
      <c r="F5" s="18" t="str">
        <f>"两个"&amp;闪光弹技能属性!$C$1</f>
        <v>两个闪光弹(7级)</v>
      </c>
      <c r="G5" s="18"/>
      <c r="H5" s="18"/>
      <c r="I5" s="18"/>
      <c r="J5" s="8"/>
      <c r="K5" s="18" t="str">
        <f>"两个"&amp;闪光弹技能属性!$D$1</f>
        <v>两个闪光弹(8级)</v>
      </c>
      <c r="L5" s="18"/>
      <c r="M5" s="18"/>
      <c r="N5" s="18"/>
      <c r="O5" s="13"/>
      <c r="P5" s="18" t="str">
        <f>"一个"&amp;闪光弹技能属性!$B$1&amp;"+一个"&amp;闪光弹技能属性!$C$1</f>
        <v>一个闪光弹(6级)+一个闪光弹(7级)</v>
      </c>
      <c r="Q5" s="18"/>
      <c r="R5" s="18"/>
      <c r="S5" s="18"/>
      <c r="T5" s="8"/>
      <c r="U5" s="18" t="str">
        <f>"一个"&amp;闪光弹技能属性!$B$1&amp;"+一个"&amp;闪光弹技能属性!$D$1</f>
        <v>一个闪光弹(6级)+一个闪光弹(8级)</v>
      </c>
      <c r="V5" s="18"/>
      <c r="W5" s="18"/>
      <c r="X5" s="18"/>
      <c r="Y5" s="8"/>
      <c r="Z5" s="18" t="str">
        <f>"一个"&amp;闪光弹技能属性!$C$1&amp;"+一个"&amp;闪光弹技能属性!$D$1</f>
        <v>一个闪光弹(7级)+一个闪光弹(8级)</v>
      </c>
      <c r="AA5" s="18"/>
      <c r="AB5" s="18"/>
      <c r="AC5" s="18"/>
    </row>
    <row r="6" spans="1:29" x14ac:dyDescent="0.25">
      <c r="A6" s="18" t="s">
        <v>11</v>
      </c>
      <c r="B6" s="18"/>
      <c r="C6" s="18"/>
      <c r="D6" s="18"/>
      <c r="E6" s="8"/>
      <c r="F6" s="18" t="s">
        <v>11</v>
      </c>
      <c r="G6" s="18"/>
      <c r="H6" s="18"/>
      <c r="I6" s="18"/>
      <c r="J6" s="8"/>
      <c r="K6" s="18" t="s">
        <v>11</v>
      </c>
      <c r="L6" s="18"/>
      <c r="M6" s="18"/>
      <c r="N6" s="18"/>
      <c r="O6" s="8"/>
      <c r="P6" s="21" t="s">
        <v>11</v>
      </c>
      <c r="Q6" s="22"/>
      <c r="R6" s="22"/>
      <c r="S6" s="23"/>
      <c r="T6" s="8"/>
      <c r="U6" s="21" t="s">
        <v>11</v>
      </c>
      <c r="V6" s="22"/>
      <c r="W6" s="22"/>
      <c r="X6" s="23"/>
      <c r="Y6" s="8"/>
      <c r="Z6" s="21" t="s">
        <v>11</v>
      </c>
      <c r="AA6" s="22"/>
      <c r="AB6" s="22"/>
      <c r="AC6" s="23"/>
    </row>
    <row r="7" spans="1:29" x14ac:dyDescent="0.25">
      <c r="A7" s="8" t="s">
        <v>12</v>
      </c>
      <c r="B7" s="8" t="s">
        <v>13</v>
      </c>
      <c r="C7" s="8" t="s">
        <v>14</v>
      </c>
      <c r="D7" s="8" t="s">
        <v>15</v>
      </c>
      <c r="E7" s="8"/>
      <c r="F7" s="8" t="s">
        <v>12</v>
      </c>
      <c r="G7" s="8" t="s">
        <v>13</v>
      </c>
      <c r="H7" s="8" t="s">
        <v>14</v>
      </c>
      <c r="I7" s="8" t="s">
        <v>15</v>
      </c>
      <c r="J7" s="8"/>
      <c r="K7" s="8" t="s">
        <v>12</v>
      </c>
      <c r="L7" s="8" t="s">
        <v>13</v>
      </c>
      <c r="M7" s="8" t="s">
        <v>14</v>
      </c>
      <c r="N7" s="8" t="s">
        <v>15</v>
      </c>
      <c r="O7" s="8"/>
      <c r="P7" s="8" t="s">
        <v>12</v>
      </c>
      <c r="Q7" s="8" t="s">
        <v>13</v>
      </c>
      <c r="R7" s="8" t="s">
        <v>14</v>
      </c>
      <c r="S7" s="8" t="s">
        <v>15</v>
      </c>
      <c r="T7" s="8"/>
      <c r="U7" s="8" t="s">
        <v>12</v>
      </c>
      <c r="V7" s="8" t="s">
        <v>13</v>
      </c>
      <c r="W7" s="8" t="s">
        <v>14</v>
      </c>
      <c r="X7" s="8" t="s">
        <v>15</v>
      </c>
      <c r="Y7" s="8"/>
      <c r="Z7" s="8" t="s">
        <v>12</v>
      </c>
      <c r="AA7" s="8" t="s">
        <v>13</v>
      </c>
      <c r="AB7" s="8" t="s">
        <v>14</v>
      </c>
      <c r="AC7" s="8" t="s">
        <v>15</v>
      </c>
    </row>
    <row r="8" spans="1:29" x14ac:dyDescent="0.25">
      <c r="A8" s="8">
        <f>$B$3</f>
        <v>32767</v>
      </c>
      <c r="B8" s="8">
        <f>A8-C8</f>
        <v>14710</v>
      </c>
      <c r="C8" s="8">
        <f>INT(A8*闪光弹技能属性!$F$3)</f>
        <v>18057</v>
      </c>
      <c r="D8" s="8">
        <v>0</v>
      </c>
      <c r="E8" s="8"/>
      <c r="F8" s="8">
        <f>$B$3</f>
        <v>32767</v>
      </c>
      <c r="G8" s="8">
        <f>F8-H8</f>
        <v>12193</v>
      </c>
      <c r="H8" s="8">
        <f>INT(F8*闪光弹技能属性!$G$3)</f>
        <v>20574</v>
      </c>
      <c r="I8" s="8">
        <v>0</v>
      </c>
      <c r="J8" s="8"/>
      <c r="K8" s="8">
        <f>$B$3</f>
        <v>32767</v>
      </c>
      <c r="L8" s="8">
        <f>K8-M8</f>
        <v>9913</v>
      </c>
      <c r="M8" s="8">
        <f>INT(K8*闪光弹技能属性!$H$3)</f>
        <v>22854</v>
      </c>
      <c r="N8" s="8">
        <v>0</v>
      </c>
      <c r="O8" s="8"/>
      <c r="P8" s="8">
        <f>$B$3</f>
        <v>32767</v>
      </c>
      <c r="Q8" s="8">
        <f>P8-R8</f>
        <v>13392</v>
      </c>
      <c r="R8" s="8">
        <f>INT(P8*闪光弹技能属性!I3)</f>
        <v>19375</v>
      </c>
      <c r="S8" s="8">
        <v>0</v>
      </c>
      <c r="T8" s="8"/>
      <c r="U8" s="8">
        <f>$B$3</f>
        <v>32767</v>
      </c>
      <c r="V8" s="8">
        <f>U8-W8</f>
        <v>12075</v>
      </c>
      <c r="W8" s="8">
        <f>INT(U8*闪光弹技能属性!$J$3)</f>
        <v>20692</v>
      </c>
      <c r="X8" s="8">
        <v>0</v>
      </c>
      <c r="Y8" s="8"/>
      <c r="Z8" s="8">
        <f>$B$3</f>
        <v>32767</v>
      </c>
      <c r="AA8" s="8">
        <f>Z8-AB8</f>
        <v>10994</v>
      </c>
      <c r="AB8" s="8">
        <f>INT(Z8*闪光弹技能属性!$K$3)</f>
        <v>21773</v>
      </c>
      <c r="AC8" s="8">
        <v>0</v>
      </c>
    </row>
    <row r="9" spans="1:29" x14ac:dyDescent="0.25">
      <c r="A9" s="18" t="s">
        <v>16</v>
      </c>
      <c r="B9" s="18"/>
      <c r="C9" s="18"/>
      <c r="D9" s="18"/>
      <c r="E9" s="8"/>
      <c r="F9" s="18" t="s">
        <v>16</v>
      </c>
      <c r="G9" s="18"/>
      <c r="H9" s="18"/>
      <c r="I9" s="18"/>
      <c r="J9" s="8"/>
      <c r="K9" s="18" t="s">
        <v>16</v>
      </c>
      <c r="L9" s="18"/>
      <c r="M9" s="18"/>
      <c r="N9" s="18"/>
      <c r="O9" s="8"/>
      <c r="P9" s="8" t="s">
        <v>16</v>
      </c>
      <c r="Q9" s="8"/>
      <c r="R9" s="8"/>
      <c r="S9" s="8"/>
      <c r="T9" s="8"/>
      <c r="U9" s="21" t="s">
        <v>16</v>
      </c>
      <c r="V9" s="22"/>
      <c r="W9" s="22"/>
      <c r="X9" s="23"/>
      <c r="Y9" s="8"/>
      <c r="Z9" s="21" t="s">
        <v>16</v>
      </c>
      <c r="AA9" s="22"/>
      <c r="AB9" s="22"/>
      <c r="AC9" s="23"/>
    </row>
    <row r="10" spans="1:29" x14ac:dyDescent="0.25">
      <c r="A10" s="8" t="s">
        <v>12</v>
      </c>
      <c r="B10" s="8" t="s">
        <v>13</v>
      </c>
      <c r="C10" s="8" t="s">
        <v>14</v>
      </c>
      <c r="D10" s="8" t="s">
        <v>15</v>
      </c>
      <c r="E10" s="8"/>
      <c r="F10" s="8" t="s">
        <v>12</v>
      </c>
      <c r="G10" s="8" t="s">
        <v>13</v>
      </c>
      <c r="H10" s="8" t="s">
        <v>14</v>
      </c>
      <c r="I10" s="8" t="s">
        <v>15</v>
      </c>
      <c r="J10" s="8"/>
      <c r="K10" s="8" t="s">
        <v>12</v>
      </c>
      <c r="L10" s="8" t="s">
        <v>13</v>
      </c>
      <c r="M10" s="8" t="s">
        <v>14</v>
      </c>
      <c r="N10" s="8" t="s">
        <v>15</v>
      </c>
      <c r="O10" s="8"/>
      <c r="P10" s="8" t="s">
        <v>12</v>
      </c>
      <c r="Q10" s="8" t="s">
        <v>13</v>
      </c>
      <c r="R10" s="8" t="s">
        <v>14</v>
      </c>
      <c r="S10" s="8" t="s">
        <v>15</v>
      </c>
      <c r="T10" s="8"/>
      <c r="U10" s="8" t="s">
        <v>12</v>
      </c>
      <c r="V10" s="8" t="s">
        <v>13</v>
      </c>
      <c r="W10" s="8" t="s">
        <v>14</v>
      </c>
      <c r="X10" s="8" t="s">
        <v>15</v>
      </c>
      <c r="Y10" s="8"/>
      <c r="Z10" s="8" t="s">
        <v>12</v>
      </c>
      <c r="AA10" s="8" t="s">
        <v>13</v>
      </c>
      <c r="AB10" s="8" t="s">
        <v>14</v>
      </c>
      <c r="AC10" s="8" t="s">
        <v>15</v>
      </c>
    </row>
    <row r="11" spans="1:29" x14ac:dyDescent="0.25">
      <c r="A11" s="8">
        <f>B8+D8</f>
        <v>14710</v>
      </c>
      <c r="B11" s="8">
        <f>A11-C11</f>
        <v>6604</v>
      </c>
      <c r="C11" s="8">
        <f>INT(A11*闪光弹技能属性!$F$3)</f>
        <v>8106</v>
      </c>
      <c r="D11" s="8">
        <f>C8</f>
        <v>18057</v>
      </c>
      <c r="E11" s="8"/>
      <c r="F11" s="8">
        <f>G8+I8</f>
        <v>12193</v>
      </c>
      <c r="G11" s="8">
        <f>F11-H11</f>
        <v>4538</v>
      </c>
      <c r="H11" s="8">
        <f>INT(F11*闪光弹技能属性!$G$3)</f>
        <v>7655</v>
      </c>
      <c r="I11" s="8">
        <f>H8</f>
        <v>20574</v>
      </c>
      <c r="J11" s="8"/>
      <c r="K11" s="8">
        <f>L8+N8</f>
        <v>9913</v>
      </c>
      <c r="L11" s="8">
        <f>K11-M11</f>
        <v>2999</v>
      </c>
      <c r="M11" s="8">
        <f>INT(K11*闪光弹技能属性!$H$3)</f>
        <v>6914</v>
      </c>
      <c r="N11" s="8">
        <f>M8</f>
        <v>22854</v>
      </c>
      <c r="O11" s="8"/>
      <c r="P11" s="8">
        <f>Q8+S8</f>
        <v>13392</v>
      </c>
      <c r="Q11" s="8">
        <f>P11-R11</f>
        <v>5474</v>
      </c>
      <c r="R11" s="8">
        <f>INT(P11*闪光弹技能属性!$I$3)</f>
        <v>7918</v>
      </c>
      <c r="S11" s="8">
        <f>R8</f>
        <v>19375</v>
      </c>
      <c r="T11" s="8"/>
      <c r="U11" s="8">
        <f>V8+X8</f>
        <v>12075</v>
      </c>
      <c r="V11" s="8">
        <f>U11-W11</f>
        <v>4450</v>
      </c>
      <c r="W11" s="8">
        <f>INT(U11*闪光弹技能属性!$J$3)</f>
        <v>7625</v>
      </c>
      <c r="X11" s="8">
        <f>W8</f>
        <v>20692</v>
      </c>
      <c r="Y11" s="8"/>
      <c r="Z11" s="8">
        <f>AA8+AC8</f>
        <v>10994</v>
      </c>
      <c r="AA11" s="8">
        <f>Z11-AB11</f>
        <v>3689</v>
      </c>
      <c r="AB11" s="8">
        <f>INT(Z11*闪光弹技能属性!$K$3)</f>
        <v>7305</v>
      </c>
      <c r="AC11" s="8">
        <f>AB8</f>
        <v>21773</v>
      </c>
    </row>
    <row r="12" spans="1:29" x14ac:dyDescent="0.25">
      <c r="A12" s="18" t="s">
        <v>17</v>
      </c>
      <c r="B12" s="18"/>
      <c r="C12" s="18"/>
      <c r="D12" s="18"/>
      <c r="E12" s="8"/>
      <c r="F12" s="18" t="s">
        <v>17</v>
      </c>
      <c r="G12" s="18"/>
      <c r="H12" s="18"/>
      <c r="I12" s="18"/>
      <c r="J12" s="8"/>
      <c r="K12" s="18" t="s">
        <v>17</v>
      </c>
      <c r="L12" s="18"/>
      <c r="M12" s="18"/>
      <c r="N12" s="18"/>
      <c r="O12" s="8"/>
      <c r="P12" s="21" t="s">
        <v>17</v>
      </c>
      <c r="Q12" s="22"/>
      <c r="R12" s="22"/>
      <c r="S12" s="23"/>
      <c r="T12" s="8"/>
      <c r="U12" s="21" t="s">
        <v>17</v>
      </c>
      <c r="V12" s="22"/>
      <c r="W12" s="22"/>
      <c r="X12" s="23"/>
      <c r="Y12" s="8"/>
      <c r="Z12" s="21" t="s">
        <v>17</v>
      </c>
      <c r="AA12" s="22"/>
      <c r="AB12" s="22"/>
      <c r="AC12" s="23"/>
    </row>
    <row r="13" spans="1:29" x14ac:dyDescent="0.25">
      <c r="A13" s="8" t="s">
        <v>12</v>
      </c>
      <c r="B13" s="8" t="s">
        <v>13</v>
      </c>
      <c r="C13" s="8" t="s">
        <v>14</v>
      </c>
      <c r="D13" s="8" t="s">
        <v>15</v>
      </c>
      <c r="E13" s="8"/>
      <c r="F13" s="8" t="s">
        <v>12</v>
      </c>
      <c r="G13" s="8" t="s">
        <v>13</v>
      </c>
      <c r="H13" s="8" t="s">
        <v>14</v>
      </c>
      <c r="I13" s="8" t="s">
        <v>15</v>
      </c>
      <c r="J13" s="8"/>
      <c r="K13" s="8" t="s">
        <v>12</v>
      </c>
      <c r="L13" s="8" t="s">
        <v>13</v>
      </c>
      <c r="M13" s="8" t="s">
        <v>14</v>
      </c>
      <c r="N13" s="8" t="s">
        <v>15</v>
      </c>
      <c r="O13" s="8"/>
      <c r="P13" s="8" t="s">
        <v>12</v>
      </c>
      <c r="Q13" s="8" t="s">
        <v>13</v>
      </c>
      <c r="R13" s="8" t="s">
        <v>14</v>
      </c>
      <c r="S13" s="8" t="s">
        <v>15</v>
      </c>
      <c r="T13" s="8"/>
      <c r="U13" s="8" t="s">
        <v>12</v>
      </c>
      <c r="V13" s="8" t="s">
        <v>13</v>
      </c>
      <c r="W13" s="8" t="s">
        <v>14</v>
      </c>
      <c r="X13" s="8" t="s">
        <v>15</v>
      </c>
      <c r="Y13" s="8"/>
      <c r="Z13" s="8" t="s">
        <v>12</v>
      </c>
      <c r="AA13" s="8" t="s">
        <v>13</v>
      </c>
      <c r="AB13" s="8" t="s">
        <v>14</v>
      </c>
      <c r="AC13" s="8" t="s">
        <v>15</v>
      </c>
    </row>
    <row r="14" spans="1:29" x14ac:dyDescent="0.25">
      <c r="A14" s="8">
        <f t="shared" ref="A14" si="0">B11+D11</f>
        <v>24661</v>
      </c>
      <c r="B14" s="8">
        <f t="shared" ref="B14" si="1">A14-C14</f>
        <v>11071</v>
      </c>
      <c r="C14" s="8">
        <f>INT(A14*闪光弹技能属性!$F$3)</f>
        <v>13590</v>
      </c>
      <c r="D14" s="8">
        <f t="shared" ref="D14" si="2">C11</f>
        <v>8106</v>
      </c>
      <c r="E14" s="8"/>
      <c r="F14" s="8">
        <f t="shared" ref="F14" si="3">G11+I11</f>
        <v>25112</v>
      </c>
      <c r="G14" s="8">
        <f t="shared" ref="G14" si="4">F14-H14</f>
        <v>9345</v>
      </c>
      <c r="H14" s="8">
        <f>INT(F14*闪光弹技能属性!$G$3)</f>
        <v>15767</v>
      </c>
      <c r="I14" s="8">
        <f t="shared" ref="I14" si="5">H11</f>
        <v>7655</v>
      </c>
      <c r="J14" s="8"/>
      <c r="K14" s="8">
        <f t="shared" ref="K14" si="6">L11+N11</f>
        <v>25853</v>
      </c>
      <c r="L14" s="8">
        <f t="shared" ref="L14" si="7">K14-M14</f>
        <v>7821</v>
      </c>
      <c r="M14" s="8">
        <f>INT(K14*闪光弹技能属性!$H$3)</f>
        <v>18032</v>
      </c>
      <c r="N14" s="8">
        <f t="shared" ref="N14" si="8">M11</f>
        <v>6914</v>
      </c>
      <c r="O14" s="8"/>
      <c r="P14" s="8">
        <f t="shared" ref="P14" si="9">Q11+S11</f>
        <v>24849</v>
      </c>
      <c r="Q14" s="8">
        <f t="shared" ref="Q14" si="10">P14-R14</f>
        <v>10156</v>
      </c>
      <c r="R14" s="8">
        <f>INT(P14*闪光弹技能属性!$I$3)</f>
        <v>14693</v>
      </c>
      <c r="S14" s="8">
        <f t="shared" ref="S14" si="11">R11</f>
        <v>7918</v>
      </c>
      <c r="T14" s="8"/>
      <c r="U14" s="8">
        <f t="shared" ref="U14" si="12">V11+X11</f>
        <v>25142</v>
      </c>
      <c r="V14" s="8">
        <f t="shared" ref="V14" si="13">U14-W14</f>
        <v>9265</v>
      </c>
      <c r="W14" s="8">
        <f>INT(U14*闪光弹技能属性!$J$3)</f>
        <v>15877</v>
      </c>
      <c r="X14" s="8">
        <f t="shared" ref="X14" si="14">W11</f>
        <v>7625</v>
      </c>
      <c r="Y14" s="8"/>
      <c r="Z14" s="8">
        <f t="shared" ref="Z14" si="15">AA11+AC11</f>
        <v>25462</v>
      </c>
      <c r="AA14" s="8">
        <f t="shared" ref="AA14" si="16">Z14-AB14</f>
        <v>8543</v>
      </c>
      <c r="AB14" s="8">
        <f>INT(Z14*闪光弹技能属性!$K$3)</f>
        <v>16919</v>
      </c>
      <c r="AC14" s="8">
        <f t="shared" ref="AC14" si="17">AB11</f>
        <v>7305</v>
      </c>
    </row>
    <row r="15" spans="1:29" x14ac:dyDescent="0.25">
      <c r="A15" s="18" t="s">
        <v>18</v>
      </c>
      <c r="B15" s="18"/>
      <c r="C15" s="18"/>
      <c r="D15" s="18"/>
      <c r="E15" s="8"/>
      <c r="F15" s="18" t="s">
        <v>18</v>
      </c>
      <c r="G15" s="18"/>
      <c r="H15" s="18"/>
      <c r="I15" s="18"/>
      <c r="J15" s="8"/>
      <c r="K15" s="18" t="s">
        <v>18</v>
      </c>
      <c r="L15" s="18"/>
      <c r="M15" s="18"/>
      <c r="N15" s="18"/>
      <c r="O15" s="8"/>
      <c r="P15" s="21" t="s">
        <v>18</v>
      </c>
      <c r="Q15" s="22"/>
      <c r="R15" s="22"/>
      <c r="S15" s="23"/>
      <c r="T15" s="8"/>
      <c r="U15" s="21" t="s">
        <v>18</v>
      </c>
      <c r="V15" s="22"/>
      <c r="W15" s="22"/>
      <c r="X15" s="23"/>
      <c r="Y15" s="8"/>
      <c r="Z15" s="21" t="s">
        <v>18</v>
      </c>
      <c r="AA15" s="22"/>
      <c r="AB15" s="22"/>
      <c r="AC15" s="23"/>
    </row>
    <row r="16" spans="1:29" x14ac:dyDescent="0.25">
      <c r="A16" s="8" t="s">
        <v>12</v>
      </c>
      <c r="B16" s="8" t="s">
        <v>13</v>
      </c>
      <c r="C16" s="8" t="s">
        <v>14</v>
      </c>
      <c r="D16" s="8" t="s">
        <v>15</v>
      </c>
      <c r="E16" s="8"/>
      <c r="F16" s="8" t="s">
        <v>12</v>
      </c>
      <c r="G16" s="8" t="s">
        <v>13</v>
      </c>
      <c r="H16" s="8" t="s">
        <v>14</v>
      </c>
      <c r="I16" s="8" t="s">
        <v>15</v>
      </c>
      <c r="J16" s="8"/>
      <c r="K16" s="8" t="s">
        <v>12</v>
      </c>
      <c r="L16" s="8" t="s">
        <v>13</v>
      </c>
      <c r="M16" s="8" t="s">
        <v>14</v>
      </c>
      <c r="N16" s="8" t="s">
        <v>15</v>
      </c>
      <c r="O16" s="8"/>
      <c r="P16" s="8" t="s">
        <v>12</v>
      </c>
      <c r="Q16" s="8" t="s">
        <v>13</v>
      </c>
      <c r="R16" s="8" t="s">
        <v>14</v>
      </c>
      <c r="S16" s="8" t="s">
        <v>15</v>
      </c>
      <c r="T16" s="8"/>
      <c r="U16" s="8" t="s">
        <v>12</v>
      </c>
      <c r="V16" s="8" t="s">
        <v>13</v>
      </c>
      <c r="W16" s="8" t="s">
        <v>14</v>
      </c>
      <c r="X16" s="8" t="s">
        <v>15</v>
      </c>
      <c r="Y16" s="8"/>
      <c r="Z16" s="8" t="s">
        <v>12</v>
      </c>
      <c r="AA16" s="8" t="s">
        <v>13</v>
      </c>
      <c r="AB16" s="8" t="s">
        <v>14</v>
      </c>
      <c r="AC16" s="8" t="s">
        <v>15</v>
      </c>
    </row>
    <row r="17" spans="1:29" x14ac:dyDescent="0.25">
      <c r="A17" s="8">
        <f t="shared" ref="A17" si="18">B14+D14</f>
        <v>19177</v>
      </c>
      <c r="B17" s="8">
        <f t="shared" ref="B17" si="19">A17-C17</f>
        <v>8609</v>
      </c>
      <c r="C17" s="8">
        <f>INT(A17*闪光弹技能属性!$F$3)</f>
        <v>10568</v>
      </c>
      <c r="D17" s="8">
        <f t="shared" ref="D17" si="20">C14</f>
        <v>13590</v>
      </c>
      <c r="E17" s="8"/>
      <c r="F17" s="8">
        <f t="shared" ref="F17" si="21">G14+I14</f>
        <v>17000</v>
      </c>
      <c r="G17" s="8">
        <f t="shared" ref="G17" si="22">F17-H17</f>
        <v>6326</v>
      </c>
      <c r="H17" s="8">
        <f>INT(F17*闪光弹技能属性!$G$3)</f>
        <v>10674</v>
      </c>
      <c r="I17" s="8">
        <f t="shared" ref="I17" si="23">H14</f>
        <v>15767</v>
      </c>
      <c r="J17" s="8"/>
      <c r="K17" s="8">
        <f t="shared" ref="K17" si="24">L14+N14</f>
        <v>14735</v>
      </c>
      <c r="L17" s="8">
        <f t="shared" ref="L17" si="25">K17-M17</f>
        <v>4458</v>
      </c>
      <c r="M17" s="8">
        <f>INT(K17*闪光弹技能属性!$H$3)</f>
        <v>10277</v>
      </c>
      <c r="N17" s="8">
        <f t="shared" ref="N17" si="26">M14</f>
        <v>18032</v>
      </c>
      <c r="O17" s="8"/>
      <c r="P17" s="8">
        <f t="shared" ref="P17" si="27">Q14+S14</f>
        <v>18074</v>
      </c>
      <c r="Q17" s="8">
        <f t="shared" ref="Q17" si="28">P17-R17</f>
        <v>7387</v>
      </c>
      <c r="R17" s="8">
        <f>INT(P17*闪光弹技能属性!$I$3)</f>
        <v>10687</v>
      </c>
      <c r="S17" s="8">
        <f t="shared" ref="S17" si="29">R14</f>
        <v>14693</v>
      </c>
      <c r="T17" s="8"/>
      <c r="U17" s="8">
        <f t="shared" ref="U17" si="30">V14+X14</f>
        <v>16890</v>
      </c>
      <c r="V17" s="8">
        <f t="shared" ref="V17" si="31">U17-W17</f>
        <v>6224</v>
      </c>
      <c r="W17" s="8">
        <f>INT(U17*闪光弹技能属性!$J$3)</f>
        <v>10666</v>
      </c>
      <c r="X17" s="8">
        <f t="shared" ref="X17" si="32">W14</f>
        <v>15877</v>
      </c>
      <c r="Y17" s="8"/>
      <c r="Z17" s="8">
        <f t="shared" ref="Z17" si="33">AA14+AC14</f>
        <v>15848</v>
      </c>
      <c r="AA17" s="8">
        <f t="shared" ref="AA17" si="34">Z17-AB17</f>
        <v>5318</v>
      </c>
      <c r="AB17" s="8">
        <f>INT(Z17*闪光弹技能属性!$K$3)</f>
        <v>10530</v>
      </c>
      <c r="AC17" s="8">
        <f t="shared" ref="AC17" si="35">AB14</f>
        <v>16919</v>
      </c>
    </row>
    <row r="18" spans="1:29" x14ac:dyDescent="0.25">
      <c r="A18" s="18" t="s">
        <v>19</v>
      </c>
      <c r="B18" s="18"/>
      <c r="C18" s="18"/>
      <c r="D18" s="18"/>
      <c r="E18" s="8"/>
      <c r="F18" s="18" t="s">
        <v>19</v>
      </c>
      <c r="G18" s="18"/>
      <c r="H18" s="18"/>
      <c r="I18" s="18"/>
      <c r="J18" s="8"/>
      <c r="K18" s="18" t="s">
        <v>19</v>
      </c>
      <c r="L18" s="18"/>
      <c r="M18" s="18"/>
      <c r="N18" s="18"/>
      <c r="O18" s="8"/>
      <c r="P18" s="21" t="s">
        <v>19</v>
      </c>
      <c r="Q18" s="22"/>
      <c r="R18" s="22"/>
      <c r="S18" s="23"/>
      <c r="T18" s="8"/>
      <c r="U18" s="8" t="s">
        <v>19</v>
      </c>
      <c r="V18" s="8"/>
      <c r="W18" s="8"/>
      <c r="X18" s="8"/>
      <c r="Y18" s="8"/>
      <c r="Z18" s="21" t="s">
        <v>19</v>
      </c>
      <c r="AA18" s="22"/>
      <c r="AB18" s="22"/>
      <c r="AC18" s="23"/>
    </row>
    <row r="19" spans="1:29" x14ac:dyDescent="0.25">
      <c r="A19" s="8" t="s">
        <v>12</v>
      </c>
      <c r="B19" s="8" t="s">
        <v>13</v>
      </c>
      <c r="C19" s="8" t="s">
        <v>14</v>
      </c>
      <c r="D19" s="8" t="s">
        <v>15</v>
      </c>
      <c r="E19" s="8"/>
      <c r="F19" s="8" t="s">
        <v>12</v>
      </c>
      <c r="G19" s="8" t="s">
        <v>13</v>
      </c>
      <c r="H19" s="8" t="s">
        <v>14</v>
      </c>
      <c r="I19" s="8" t="s">
        <v>15</v>
      </c>
      <c r="J19" s="8"/>
      <c r="K19" s="8" t="s">
        <v>12</v>
      </c>
      <c r="L19" s="8" t="s">
        <v>13</v>
      </c>
      <c r="M19" s="8" t="s">
        <v>14</v>
      </c>
      <c r="N19" s="8" t="s">
        <v>15</v>
      </c>
      <c r="O19" s="8"/>
      <c r="P19" s="8" t="s">
        <v>12</v>
      </c>
      <c r="Q19" s="8" t="s">
        <v>13</v>
      </c>
      <c r="R19" s="8" t="s">
        <v>14</v>
      </c>
      <c r="S19" s="8" t="s">
        <v>15</v>
      </c>
      <c r="T19" s="8"/>
      <c r="U19" s="8" t="s">
        <v>12</v>
      </c>
      <c r="V19" s="8" t="s">
        <v>13</v>
      </c>
      <c r="W19" s="8" t="s">
        <v>14</v>
      </c>
      <c r="X19" s="8" t="s">
        <v>15</v>
      </c>
      <c r="Y19" s="8"/>
      <c r="Z19" s="8" t="s">
        <v>12</v>
      </c>
      <c r="AA19" s="8" t="s">
        <v>13</v>
      </c>
      <c r="AB19" s="8" t="s">
        <v>14</v>
      </c>
      <c r="AC19" s="8" t="s">
        <v>15</v>
      </c>
    </row>
    <row r="20" spans="1:29" x14ac:dyDescent="0.25">
      <c r="A20" s="8">
        <f t="shared" ref="A20" si="36">B17+D17</f>
        <v>22199</v>
      </c>
      <c r="B20" s="8">
        <f t="shared" ref="B20" si="37">A20-C20</f>
        <v>9966</v>
      </c>
      <c r="C20" s="8">
        <f>INT(A20*闪光弹技能属性!$F$3)</f>
        <v>12233</v>
      </c>
      <c r="D20" s="8">
        <f t="shared" ref="D20" si="38">C17</f>
        <v>10568</v>
      </c>
      <c r="E20" s="8"/>
      <c r="F20" s="8">
        <f t="shared" ref="F20" si="39">G17+I17</f>
        <v>22093</v>
      </c>
      <c r="G20" s="8">
        <f t="shared" ref="G20" si="40">F20-H20</f>
        <v>8221</v>
      </c>
      <c r="H20" s="8">
        <f>INT(F20*闪光弹技能属性!$G$3)</f>
        <v>13872</v>
      </c>
      <c r="I20" s="8">
        <f t="shared" ref="I20" si="41">H17</f>
        <v>10674</v>
      </c>
      <c r="J20" s="8"/>
      <c r="K20" s="8">
        <f t="shared" ref="K20" si="42">L17+N17</f>
        <v>22490</v>
      </c>
      <c r="L20" s="8">
        <f t="shared" ref="L20" si="43">K20-M20</f>
        <v>6804</v>
      </c>
      <c r="M20" s="8">
        <f>INT(K20*闪光弹技能属性!$H$3)</f>
        <v>15686</v>
      </c>
      <c r="N20" s="8">
        <f t="shared" ref="N20" si="44">M17</f>
        <v>10277</v>
      </c>
      <c r="O20" s="8"/>
      <c r="P20" s="8">
        <f t="shared" ref="P20" si="45">Q17+S17</f>
        <v>22080</v>
      </c>
      <c r="Q20" s="8">
        <f t="shared" ref="Q20" si="46">P20-R20</f>
        <v>9025</v>
      </c>
      <c r="R20" s="8">
        <f>INT(P20*闪光弹技能属性!$I$3)</f>
        <v>13055</v>
      </c>
      <c r="S20" s="8">
        <f t="shared" ref="S20" si="47">R17</f>
        <v>10687</v>
      </c>
      <c r="T20" s="8"/>
      <c r="U20" s="8">
        <f t="shared" ref="U20" si="48">V17+X17</f>
        <v>22101</v>
      </c>
      <c r="V20" s="8">
        <f t="shared" ref="V20" si="49">U20-W20</f>
        <v>8145</v>
      </c>
      <c r="W20" s="8">
        <f>INT(U20*闪光弹技能属性!$J$3)</f>
        <v>13956</v>
      </c>
      <c r="X20" s="8">
        <f t="shared" ref="X20" si="50">W17</f>
        <v>10666</v>
      </c>
      <c r="Y20" s="8"/>
      <c r="Z20" s="8">
        <f t="shared" ref="Z20" si="51">AA17+AC17</f>
        <v>22237</v>
      </c>
      <c r="AA20" s="8">
        <f t="shared" ref="AA20" si="52">Z20-AB20</f>
        <v>7461</v>
      </c>
      <c r="AB20" s="8">
        <f>INT(Z20*闪光弹技能属性!$K$3)</f>
        <v>14776</v>
      </c>
      <c r="AC20" s="8">
        <f t="shared" ref="AC20" si="53">AB17</f>
        <v>10530</v>
      </c>
    </row>
    <row r="21" spans="1:29" x14ac:dyDescent="0.25">
      <c r="A21" s="18" t="s">
        <v>20</v>
      </c>
      <c r="B21" s="18"/>
      <c r="C21" s="18"/>
      <c r="D21" s="18"/>
      <c r="E21" s="8"/>
      <c r="F21" s="18" t="s">
        <v>20</v>
      </c>
      <c r="G21" s="18"/>
      <c r="H21" s="18"/>
      <c r="I21" s="18"/>
      <c r="J21" s="8"/>
      <c r="K21" s="18" t="s">
        <v>20</v>
      </c>
      <c r="L21" s="18"/>
      <c r="M21" s="18"/>
      <c r="N21" s="18"/>
      <c r="O21" s="8"/>
      <c r="P21" s="21" t="s">
        <v>20</v>
      </c>
      <c r="Q21" s="22"/>
      <c r="R21" s="22"/>
      <c r="S21" s="23"/>
      <c r="T21" s="8"/>
      <c r="U21" s="21" t="s">
        <v>20</v>
      </c>
      <c r="V21" s="22"/>
      <c r="W21" s="22"/>
      <c r="X21" s="23"/>
      <c r="Y21" s="8"/>
      <c r="Z21" s="21" t="s">
        <v>20</v>
      </c>
      <c r="AA21" s="22"/>
      <c r="AB21" s="22"/>
      <c r="AC21" s="23"/>
    </row>
    <row r="22" spans="1:29" x14ac:dyDescent="0.25">
      <c r="A22" s="8" t="s">
        <v>12</v>
      </c>
      <c r="B22" s="8" t="s">
        <v>13</v>
      </c>
      <c r="C22" s="8" t="s">
        <v>14</v>
      </c>
      <c r="D22" s="8" t="s">
        <v>15</v>
      </c>
      <c r="E22" s="8"/>
      <c r="F22" s="8" t="s">
        <v>12</v>
      </c>
      <c r="G22" s="8" t="s">
        <v>13</v>
      </c>
      <c r="H22" s="8" t="s">
        <v>14</v>
      </c>
      <c r="I22" s="8" t="s">
        <v>15</v>
      </c>
      <c r="J22" s="8"/>
      <c r="K22" s="8" t="s">
        <v>12</v>
      </c>
      <c r="L22" s="8" t="s">
        <v>13</v>
      </c>
      <c r="M22" s="8" t="s">
        <v>14</v>
      </c>
      <c r="N22" s="8" t="s">
        <v>15</v>
      </c>
      <c r="O22" s="8"/>
      <c r="P22" s="8" t="s">
        <v>12</v>
      </c>
      <c r="Q22" s="8" t="s">
        <v>13</v>
      </c>
      <c r="R22" s="8" t="s">
        <v>14</v>
      </c>
      <c r="S22" s="8" t="s">
        <v>15</v>
      </c>
      <c r="T22" s="8"/>
      <c r="U22" s="8" t="s">
        <v>12</v>
      </c>
      <c r="V22" s="8" t="s">
        <v>13</v>
      </c>
      <c r="W22" s="8" t="s">
        <v>14</v>
      </c>
      <c r="X22" s="8" t="s">
        <v>15</v>
      </c>
      <c r="Y22" s="8"/>
      <c r="Z22" s="8" t="s">
        <v>12</v>
      </c>
      <c r="AA22" s="8" t="s">
        <v>13</v>
      </c>
      <c r="AB22" s="8" t="s">
        <v>14</v>
      </c>
      <c r="AC22" s="8" t="s">
        <v>15</v>
      </c>
    </row>
    <row r="23" spans="1:29" x14ac:dyDescent="0.25">
      <c r="A23" s="8">
        <f t="shared" ref="A23" si="54">B20+D20</f>
        <v>20534</v>
      </c>
      <c r="B23" s="8">
        <f t="shared" ref="B23" si="55">A23-C23</f>
        <v>9218</v>
      </c>
      <c r="C23" s="8">
        <f>INT(A23*闪光弹技能属性!$F$3)</f>
        <v>11316</v>
      </c>
      <c r="D23" s="8">
        <f t="shared" ref="D23" si="56">C20</f>
        <v>12233</v>
      </c>
      <c r="E23" s="8"/>
      <c r="F23" s="8">
        <f t="shared" ref="F23" si="57">G20+I20</f>
        <v>18895</v>
      </c>
      <c r="G23" s="8">
        <f t="shared" ref="G23" si="58">F23-H23</f>
        <v>7031</v>
      </c>
      <c r="H23" s="8">
        <f>INT(F23*闪光弹技能属性!$G$3)</f>
        <v>11864</v>
      </c>
      <c r="I23" s="8">
        <f t="shared" ref="I23" si="59">H20</f>
        <v>13872</v>
      </c>
      <c r="J23" s="8"/>
      <c r="K23" s="8">
        <f t="shared" ref="K23" si="60">L20+N20</f>
        <v>17081</v>
      </c>
      <c r="L23" s="8">
        <f t="shared" ref="L23" si="61">K23-M23</f>
        <v>5168</v>
      </c>
      <c r="M23" s="8">
        <f>INT(K23*闪光弹技能属性!$H$3)</f>
        <v>11913</v>
      </c>
      <c r="N23" s="8">
        <f t="shared" ref="N23" si="62">M20</f>
        <v>15686</v>
      </c>
      <c r="O23" s="8"/>
      <c r="P23" s="8">
        <f t="shared" ref="P23" si="63">Q20+S20</f>
        <v>19712</v>
      </c>
      <c r="Q23" s="8">
        <f t="shared" ref="Q23" si="64">P23-R23</f>
        <v>8057</v>
      </c>
      <c r="R23" s="8">
        <f>INT(P23*闪光弹技能属性!$I$3)</f>
        <v>11655</v>
      </c>
      <c r="S23" s="8">
        <f t="shared" ref="S23" si="65">R20</f>
        <v>13055</v>
      </c>
      <c r="T23" s="8"/>
      <c r="U23" s="8">
        <f t="shared" ref="U23" si="66">V20+X20</f>
        <v>18811</v>
      </c>
      <c r="V23" s="8">
        <f t="shared" ref="V23" si="67">U23-W23</f>
        <v>6932</v>
      </c>
      <c r="W23" s="8">
        <f>INT(U23*闪光弹技能属性!$J$3)</f>
        <v>11879</v>
      </c>
      <c r="X23" s="8">
        <f t="shared" ref="X23" si="68">W20</f>
        <v>13956</v>
      </c>
      <c r="Y23" s="8"/>
      <c r="Z23" s="8">
        <f t="shared" ref="Z23" si="69">AA20+AC20</f>
        <v>17991</v>
      </c>
      <c r="AA23" s="8">
        <f t="shared" ref="AA23" si="70">Z23-AB23</f>
        <v>6036</v>
      </c>
      <c r="AB23" s="8">
        <f>INT(Z23*闪光弹技能属性!$K$3)</f>
        <v>11955</v>
      </c>
      <c r="AC23" s="8">
        <f t="shared" ref="AC23" si="71">AB20</f>
        <v>14776</v>
      </c>
    </row>
    <row r="24" spans="1:29" x14ac:dyDescent="0.25">
      <c r="A24" s="18" t="s">
        <v>21</v>
      </c>
      <c r="B24" s="18"/>
      <c r="C24" s="18"/>
      <c r="D24" s="18"/>
      <c r="E24" s="8"/>
      <c r="F24" s="18" t="s">
        <v>21</v>
      </c>
      <c r="G24" s="18"/>
      <c r="H24" s="18"/>
      <c r="I24" s="18"/>
      <c r="J24" s="8"/>
      <c r="K24" s="18" t="s">
        <v>21</v>
      </c>
      <c r="L24" s="18"/>
      <c r="M24" s="18"/>
      <c r="N24" s="18"/>
      <c r="O24" s="8"/>
      <c r="P24" s="21" t="s">
        <v>21</v>
      </c>
      <c r="Q24" s="22"/>
      <c r="R24" s="22"/>
      <c r="S24" s="23"/>
      <c r="T24" s="8"/>
      <c r="U24" s="21" t="s">
        <v>21</v>
      </c>
      <c r="V24" s="22"/>
      <c r="W24" s="22"/>
      <c r="X24" s="23"/>
      <c r="Y24" s="8"/>
      <c r="Z24" s="21" t="s">
        <v>21</v>
      </c>
      <c r="AA24" s="22"/>
      <c r="AB24" s="22"/>
      <c r="AC24" s="23"/>
    </row>
    <row r="25" spans="1:29" x14ac:dyDescent="0.25">
      <c r="A25" s="8" t="s">
        <v>12</v>
      </c>
      <c r="B25" s="8" t="s">
        <v>13</v>
      </c>
      <c r="C25" s="8" t="s">
        <v>14</v>
      </c>
      <c r="D25" s="8" t="s">
        <v>15</v>
      </c>
      <c r="E25" s="8"/>
      <c r="F25" s="8" t="s">
        <v>12</v>
      </c>
      <c r="G25" s="8" t="s">
        <v>13</v>
      </c>
      <c r="H25" s="8" t="s">
        <v>14</v>
      </c>
      <c r="I25" s="8" t="s">
        <v>15</v>
      </c>
      <c r="J25" s="8"/>
      <c r="K25" s="8" t="s">
        <v>12</v>
      </c>
      <c r="L25" s="8" t="s">
        <v>13</v>
      </c>
      <c r="M25" s="8" t="s">
        <v>14</v>
      </c>
      <c r="N25" s="8" t="s">
        <v>15</v>
      </c>
      <c r="O25" s="8"/>
      <c r="P25" s="8" t="s">
        <v>12</v>
      </c>
      <c r="Q25" s="8" t="s">
        <v>13</v>
      </c>
      <c r="R25" s="8" t="s">
        <v>14</v>
      </c>
      <c r="S25" s="8" t="s">
        <v>15</v>
      </c>
      <c r="T25" s="8"/>
      <c r="U25" s="8" t="s">
        <v>12</v>
      </c>
      <c r="V25" s="8" t="s">
        <v>13</v>
      </c>
      <c r="W25" s="8" t="s">
        <v>14</v>
      </c>
      <c r="X25" s="8" t="s">
        <v>15</v>
      </c>
      <c r="Y25" s="8"/>
      <c r="Z25" s="8" t="s">
        <v>12</v>
      </c>
      <c r="AA25" s="8" t="s">
        <v>13</v>
      </c>
      <c r="AB25" s="8" t="s">
        <v>14</v>
      </c>
      <c r="AC25" s="8" t="s">
        <v>15</v>
      </c>
    </row>
    <row r="26" spans="1:29" x14ac:dyDescent="0.25">
      <c r="A26" s="8">
        <f t="shared" ref="A26" si="72">B23+D23</f>
        <v>21451</v>
      </c>
      <c r="B26" s="8">
        <f t="shared" ref="B26" si="73">A26-C26</f>
        <v>9630</v>
      </c>
      <c r="C26" s="8">
        <f>INT(A26*闪光弹技能属性!$F$3)</f>
        <v>11821</v>
      </c>
      <c r="D26" s="8">
        <f t="shared" ref="D26" si="74">C23</f>
        <v>11316</v>
      </c>
      <c r="E26" s="8"/>
      <c r="F26" s="8">
        <f t="shared" ref="F26" si="75">G23+I23</f>
        <v>20903</v>
      </c>
      <c r="G26" s="8">
        <f t="shared" ref="G26" si="76">F26-H26</f>
        <v>7779</v>
      </c>
      <c r="H26" s="8">
        <f>INT(F26*闪光弹技能属性!$G$3)</f>
        <v>13124</v>
      </c>
      <c r="I26" s="8">
        <f t="shared" ref="I26" si="77">H23</f>
        <v>11864</v>
      </c>
      <c r="J26" s="8"/>
      <c r="K26" s="8">
        <f t="shared" ref="K26" si="78">L23+N23</f>
        <v>20854</v>
      </c>
      <c r="L26" s="8">
        <f t="shared" ref="L26" si="79">K26-M26</f>
        <v>6309</v>
      </c>
      <c r="M26" s="8">
        <f>INT(K26*闪光弹技能属性!$H$3)</f>
        <v>14545</v>
      </c>
      <c r="N26" s="8">
        <f t="shared" ref="N26" si="80">M23</f>
        <v>11913</v>
      </c>
      <c r="O26" s="8"/>
      <c r="P26" s="8">
        <f t="shared" ref="P26" si="81">Q23+S23</f>
        <v>21112</v>
      </c>
      <c r="Q26" s="8">
        <f t="shared" ref="Q26" si="82">P26-R26</f>
        <v>8629</v>
      </c>
      <c r="R26" s="8">
        <f>INT(P26*闪光弹技能属性!$I$3)</f>
        <v>12483</v>
      </c>
      <c r="S26" s="8">
        <f t="shared" ref="S26" si="83">R23</f>
        <v>11655</v>
      </c>
      <c r="T26" s="8"/>
      <c r="U26" s="8">
        <f t="shared" ref="U26" si="84">V23+X23</f>
        <v>20888</v>
      </c>
      <c r="V26" s="8">
        <f t="shared" ref="V26" si="85">U26-W26</f>
        <v>7698</v>
      </c>
      <c r="W26" s="8">
        <f>INT(U26*闪光弹技能属性!$J$3)</f>
        <v>13190</v>
      </c>
      <c r="X26" s="8">
        <f t="shared" ref="X26" si="86">W23</f>
        <v>11879</v>
      </c>
      <c r="Y26" s="8"/>
      <c r="Z26" s="8">
        <f t="shared" ref="Z26" si="87">AA23+AC23</f>
        <v>20812</v>
      </c>
      <c r="AA26" s="8">
        <f t="shared" ref="AA26" si="88">Z26-AB26</f>
        <v>6983</v>
      </c>
      <c r="AB26" s="8">
        <f>INT(Z26*闪光弹技能属性!$K$3)</f>
        <v>13829</v>
      </c>
      <c r="AC26" s="8">
        <f t="shared" ref="AC26" si="89">AB23</f>
        <v>11955</v>
      </c>
    </row>
    <row r="27" spans="1:29" x14ac:dyDescent="0.25">
      <c r="A27" s="18" t="s">
        <v>22</v>
      </c>
      <c r="B27" s="18"/>
      <c r="C27" s="18"/>
      <c r="D27" s="18"/>
      <c r="E27" s="8"/>
      <c r="F27" s="18" t="s">
        <v>22</v>
      </c>
      <c r="G27" s="18"/>
      <c r="H27" s="18"/>
      <c r="I27" s="18"/>
      <c r="J27" s="8"/>
      <c r="K27" s="18" t="s">
        <v>22</v>
      </c>
      <c r="L27" s="18"/>
      <c r="M27" s="18"/>
      <c r="N27" s="18"/>
      <c r="O27" s="8"/>
      <c r="P27" s="21" t="s">
        <v>22</v>
      </c>
      <c r="Q27" s="22"/>
      <c r="R27" s="22"/>
      <c r="S27" s="23"/>
      <c r="T27" s="8"/>
      <c r="U27" s="21" t="s">
        <v>22</v>
      </c>
      <c r="V27" s="22"/>
      <c r="W27" s="22"/>
      <c r="X27" s="23"/>
      <c r="Y27" s="8"/>
      <c r="Z27" s="21" t="s">
        <v>22</v>
      </c>
      <c r="AA27" s="22"/>
      <c r="AB27" s="22"/>
      <c r="AC27" s="23"/>
    </row>
    <row r="28" spans="1:29" x14ac:dyDescent="0.25">
      <c r="A28" s="8" t="s">
        <v>12</v>
      </c>
      <c r="B28" s="8" t="s">
        <v>13</v>
      </c>
      <c r="C28" s="8" t="s">
        <v>14</v>
      </c>
      <c r="D28" s="8" t="s">
        <v>15</v>
      </c>
      <c r="E28" s="8"/>
      <c r="F28" s="8" t="s">
        <v>12</v>
      </c>
      <c r="G28" s="8" t="s">
        <v>13</v>
      </c>
      <c r="H28" s="8" t="s">
        <v>14</v>
      </c>
      <c r="I28" s="8" t="s">
        <v>15</v>
      </c>
      <c r="J28" s="8"/>
      <c r="K28" s="8" t="s">
        <v>12</v>
      </c>
      <c r="L28" s="8" t="s">
        <v>13</v>
      </c>
      <c r="M28" s="8" t="s">
        <v>14</v>
      </c>
      <c r="N28" s="8" t="s">
        <v>15</v>
      </c>
      <c r="O28" s="8"/>
      <c r="P28" s="8" t="s">
        <v>12</v>
      </c>
      <c r="Q28" s="8" t="s">
        <v>13</v>
      </c>
      <c r="R28" s="8" t="s">
        <v>14</v>
      </c>
      <c r="S28" s="8" t="s">
        <v>15</v>
      </c>
      <c r="T28" s="8"/>
      <c r="U28" s="8" t="s">
        <v>12</v>
      </c>
      <c r="V28" s="8" t="s">
        <v>13</v>
      </c>
      <c r="W28" s="8" t="s">
        <v>14</v>
      </c>
      <c r="X28" s="8" t="s">
        <v>15</v>
      </c>
      <c r="Y28" s="8"/>
      <c r="Z28" s="8" t="s">
        <v>12</v>
      </c>
      <c r="AA28" s="8" t="s">
        <v>13</v>
      </c>
      <c r="AB28" s="8" t="s">
        <v>14</v>
      </c>
      <c r="AC28" s="8" t="s">
        <v>15</v>
      </c>
    </row>
    <row r="29" spans="1:29" x14ac:dyDescent="0.25">
      <c r="A29" s="8">
        <f t="shared" ref="A29" si="90">B26+D26</f>
        <v>20946</v>
      </c>
      <c r="B29" s="8">
        <f t="shared" ref="B29" si="91">A29-C29</f>
        <v>9403</v>
      </c>
      <c r="C29" s="8">
        <f>INT(A29*闪光弹技能属性!$F$3)</f>
        <v>11543</v>
      </c>
      <c r="D29" s="8">
        <f t="shared" ref="D29" si="92">C26</f>
        <v>11821</v>
      </c>
      <c r="E29" s="8"/>
      <c r="F29" s="8">
        <f t="shared" ref="F29" si="93">G26+I26</f>
        <v>19643</v>
      </c>
      <c r="G29" s="8">
        <f t="shared" ref="G29" si="94">F29-H29</f>
        <v>7310</v>
      </c>
      <c r="H29" s="8">
        <f>INT(F29*闪光弹技能属性!$G$3)</f>
        <v>12333</v>
      </c>
      <c r="I29" s="8">
        <f t="shared" ref="I29" si="95">H26</f>
        <v>13124</v>
      </c>
      <c r="J29" s="8"/>
      <c r="K29" s="8">
        <f t="shared" ref="K29" si="96">L26+N26</f>
        <v>18222</v>
      </c>
      <c r="L29" s="8">
        <f t="shared" ref="L29" si="97">K29-M29</f>
        <v>5513</v>
      </c>
      <c r="M29" s="8">
        <f>INT(K29*闪光弹技能属性!$H$3)</f>
        <v>12709</v>
      </c>
      <c r="N29" s="8">
        <f t="shared" ref="N29" si="98">M26</f>
        <v>14545</v>
      </c>
      <c r="O29" s="8"/>
      <c r="P29" s="8">
        <f t="shared" ref="P29" si="99">Q26+S26</f>
        <v>20284</v>
      </c>
      <c r="Q29" s="8">
        <f t="shared" ref="Q29" si="100">P29-R29</f>
        <v>8291</v>
      </c>
      <c r="R29" s="8">
        <f>INT(P29*闪光弹技能属性!$I$3)</f>
        <v>11993</v>
      </c>
      <c r="S29" s="8">
        <f t="shared" ref="S29" si="101">R26</f>
        <v>12483</v>
      </c>
      <c r="T29" s="8"/>
      <c r="U29" s="8">
        <f t="shared" ref="U29" si="102">V26+X26</f>
        <v>19577</v>
      </c>
      <c r="V29" s="8">
        <f t="shared" ref="V29" si="103">U29-W29</f>
        <v>7215</v>
      </c>
      <c r="W29" s="8">
        <f>INT(U29*闪光弹技能属性!$J$3)</f>
        <v>12362</v>
      </c>
      <c r="X29" s="8">
        <f t="shared" ref="X29" si="104">W26</f>
        <v>13190</v>
      </c>
      <c r="Y29" s="8"/>
      <c r="Z29" s="8">
        <f t="shared" ref="Z29" si="105">AA26+AC26</f>
        <v>18938</v>
      </c>
      <c r="AA29" s="8">
        <f t="shared" ref="AA29" si="106">Z29-AB29</f>
        <v>6354</v>
      </c>
      <c r="AB29" s="8">
        <f>INT(Z29*闪光弹技能属性!$K$3)</f>
        <v>12584</v>
      </c>
      <c r="AC29" s="8">
        <f t="shared" ref="AC29" si="107">AB26</f>
        <v>13829</v>
      </c>
    </row>
    <row r="30" spans="1:29" x14ac:dyDescent="0.25">
      <c r="A30" s="18" t="s">
        <v>23</v>
      </c>
      <c r="B30" s="18"/>
      <c r="C30" s="18"/>
      <c r="D30" s="18"/>
      <c r="E30" s="8"/>
      <c r="F30" s="18" t="s">
        <v>23</v>
      </c>
      <c r="G30" s="18"/>
      <c r="H30" s="18"/>
      <c r="I30" s="18"/>
      <c r="J30" s="8"/>
      <c r="K30" s="18" t="s">
        <v>23</v>
      </c>
      <c r="L30" s="18"/>
      <c r="M30" s="18"/>
      <c r="N30" s="18"/>
      <c r="O30" s="8"/>
      <c r="P30" s="21" t="s">
        <v>23</v>
      </c>
      <c r="Q30" s="22"/>
      <c r="R30" s="22"/>
      <c r="S30" s="23"/>
      <c r="T30" s="8"/>
      <c r="U30" s="21" t="s">
        <v>23</v>
      </c>
      <c r="V30" s="22"/>
      <c r="W30" s="22"/>
      <c r="X30" s="23"/>
      <c r="Y30" s="8"/>
      <c r="Z30" s="21" t="s">
        <v>23</v>
      </c>
      <c r="AA30" s="22"/>
      <c r="AB30" s="22"/>
      <c r="AC30" s="23"/>
    </row>
    <row r="31" spans="1:29" x14ac:dyDescent="0.25">
      <c r="A31" s="8" t="s">
        <v>12</v>
      </c>
      <c r="B31" s="8" t="s">
        <v>13</v>
      </c>
      <c r="C31" s="8" t="s">
        <v>14</v>
      </c>
      <c r="D31" s="8" t="s">
        <v>15</v>
      </c>
      <c r="E31" s="8"/>
      <c r="F31" s="8" t="s">
        <v>12</v>
      </c>
      <c r="G31" s="8" t="s">
        <v>13</v>
      </c>
      <c r="H31" s="8" t="s">
        <v>14</v>
      </c>
      <c r="I31" s="8" t="s">
        <v>15</v>
      </c>
      <c r="J31" s="8"/>
      <c r="K31" s="8" t="s">
        <v>12</v>
      </c>
      <c r="L31" s="8" t="s">
        <v>13</v>
      </c>
      <c r="M31" s="8" t="s">
        <v>14</v>
      </c>
      <c r="N31" s="8" t="s">
        <v>15</v>
      </c>
      <c r="O31" s="8"/>
      <c r="P31" s="8" t="s">
        <v>12</v>
      </c>
      <c r="Q31" s="8" t="s">
        <v>13</v>
      </c>
      <c r="R31" s="8" t="s">
        <v>14</v>
      </c>
      <c r="S31" s="8" t="s">
        <v>15</v>
      </c>
      <c r="T31" s="8"/>
      <c r="U31" s="8" t="s">
        <v>12</v>
      </c>
      <c r="V31" s="8" t="s">
        <v>13</v>
      </c>
      <c r="W31" s="8" t="s">
        <v>14</v>
      </c>
      <c r="X31" s="8" t="s">
        <v>15</v>
      </c>
      <c r="Y31" s="8"/>
      <c r="Z31" s="8" t="s">
        <v>12</v>
      </c>
      <c r="AA31" s="8" t="s">
        <v>13</v>
      </c>
      <c r="AB31" s="8" t="s">
        <v>14</v>
      </c>
      <c r="AC31" s="8" t="s">
        <v>15</v>
      </c>
    </row>
    <row r="32" spans="1:29" x14ac:dyDescent="0.25">
      <c r="A32" s="8">
        <f t="shared" ref="A32" si="108">B29+D29</f>
        <v>21224</v>
      </c>
      <c r="B32" s="8">
        <f t="shared" ref="B32" si="109">A32-C32</f>
        <v>9528</v>
      </c>
      <c r="C32" s="8">
        <f>INT(A32*闪光弹技能属性!$F$3)</f>
        <v>11696</v>
      </c>
      <c r="D32" s="8">
        <f t="shared" ref="D32" si="110">C29</f>
        <v>11543</v>
      </c>
      <c r="E32" s="8"/>
      <c r="F32" s="8">
        <f t="shared" ref="F32" si="111">G29+I29</f>
        <v>20434</v>
      </c>
      <c r="G32" s="8">
        <f t="shared" ref="G32" si="112">F32-H32</f>
        <v>7604</v>
      </c>
      <c r="H32" s="8">
        <f>INT(F32*闪光弹技能属性!$G$3)</f>
        <v>12830</v>
      </c>
      <c r="I32" s="8">
        <f t="shared" ref="I32" si="113">H29</f>
        <v>12333</v>
      </c>
      <c r="J32" s="8"/>
      <c r="K32" s="8">
        <f t="shared" ref="K32" si="114">L29+N29</f>
        <v>20058</v>
      </c>
      <c r="L32" s="8">
        <f t="shared" ref="L32" si="115">K32-M32</f>
        <v>6068</v>
      </c>
      <c r="M32" s="8">
        <f>INT(K32*闪光弹技能属性!$H$3)</f>
        <v>13990</v>
      </c>
      <c r="N32" s="8">
        <f t="shared" ref="N32" si="116">M29</f>
        <v>12709</v>
      </c>
      <c r="O32" s="8"/>
      <c r="P32" s="8">
        <f t="shared" ref="P32" si="117">Q29+S29</f>
        <v>20774</v>
      </c>
      <c r="Q32" s="8">
        <f t="shared" ref="Q32" si="118">P32-R32</f>
        <v>8491</v>
      </c>
      <c r="R32" s="8">
        <f>INT(P32*闪光弹技能属性!$I$3)</f>
        <v>12283</v>
      </c>
      <c r="S32" s="8">
        <f t="shared" ref="S32" si="119">R29</f>
        <v>11993</v>
      </c>
      <c r="T32" s="8"/>
      <c r="U32" s="8">
        <f t="shared" ref="U32" si="120">V29+X29</f>
        <v>20405</v>
      </c>
      <c r="V32" s="8">
        <f t="shared" ref="V32" si="121">U32-W32</f>
        <v>7520</v>
      </c>
      <c r="W32" s="8">
        <f>INT(U32*闪光弹技能属性!$J$3)</f>
        <v>12885</v>
      </c>
      <c r="X32" s="8">
        <f t="shared" ref="X32" si="122">W29</f>
        <v>12362</v>
      </c>
      <c r="Y32" s="8"/>
      <c r="Z32" s="8">
        <f t="shared" ref="Z32" si="123">AA29+AC29</f>
        <v>20183</v>
      </c>
      <c r="AA32" s="8">
        <f t="shared" ref="AA32" si="124">Z32-AB32</f>
        <v>6772</v>
      </c>
      <c r="AB32" s="8">
        <f>INT(Z32*闪光弹技能属性!$K$3)</f>
        <v>13411</v>
      </c>
      <c r="AC32" s="8">
        <f t="shared" ref="AC32" si="125">AB29</f>
        <v>12584</v>
      </c>
    </row>
    <row r="33" spans="1:29" x14ac:dyDescent="0.25">
      <c r="A33" s="18" t="s">
        <v>36</v>
      </c>
      <c r="B33" s="18"/>
      <c r="C33" s="18"/>
      <c r="D33" s="18"/>
      <c r="E33" s="8"/>
      <c r="F33" s="18" t="s">
        <v>36</v>
      </c>
      <c r="G33" s="18"/>
      <c r="H33" s="18"/>
      <c r="I33" s="18"/>
      <c r="J33" s="8"/>
      <c r="K33" s="18" t="s">
        <v>36</v>
      </c>
      <c r="L33" s="18"/>
      <c r="M33" s="18"/>
      <c r="N33" s="18"/>
      <c r="O33" s="8"/>
      <c r="P33" s="21" t="s">
        <v>36</v>
      </c>
      <c r="Q33" s="22"/>
      <c r="R33" s="22"/>
      <c r="S33" s="23"/>
      <c r="T33" s="8"/>
      <c r="U33" s="21" t="s">
        <v>36</v>
      </c>
      <c r="V33" s="22"/>
      <c r="W33" s="22"/>
      <c r="X33" s="23"/>
      <c r="Y33" s="8"/>
      <c r="Z33" s="21" t="s">
        <v>36</v>
      </c>
      <c r="AA33" s="22"/>
      <c r="AB33" s="22"/>
      <c r="AC33" s="23"/>
    </row>
    <row r="34" spans="1:29" x14ac:dyDescent="0.25">
      <c r="A34" s="8" t="s">
        <v>12</v>
      </c>
      <c r="B34" s="8" t="s">
        <v>13</v>
      </c>
      <c r="C34" s="8" t="s">
        <v>14</v>
      </c>
      <c r="D34" s="8" t="s">
        <v>15</v>
      </c>
      <c r="E34" s="8"/>
      <c r="F34" s="8" t="s">
        <v>12</v>
      </c>
      <c r="G34" s="8" t="s">
        <v>13</v>
      </c>
      <c r="H34" s="8" t="s">
        <v>14</v>
      </c>
      <c r="I34" s="8" t="s">
        <v>15</v>
      </c>
      <c r="J34" s="8"/>
      <c r="K34" s="8" t="s">
        <v>12</v>
      </c>
      <c r="L34" s="8" t="s">
        <v>13</v>
      </c>
      <c r="M34" s="8" t="s">
        <v>14</v>
      </c>
      <c r="N34" s="8" t="s">
        <v>15</v>
      </c>
      <c r="O34" s="8"/>
      <c r="P34" s="8" t="s">
        <v>12</v>
      </c>
      <c r="Q34" s="8" t="s">
        <v>13</v>
      </c>
      <c r="R34" s="8" t="s">
        <v>14</v>
      </c>
      <c r="S34" s="8" t="s">
        <v>15</v>
      </c>
      <c r="T34" s="8"/>
      <c r="U34" s="8" t="s">
        <v>12</v>
      </c>
      <c r="V34" s="8" t="s">
        <v>13</v>
      </c>
      <c r="W34" s="8" t="s">
        <v>14</v>
      </c>
      <c r="X34" s="8" t="s">
        <v>15</v>
      </c>
      <c r="Y34" s="8"/>
      <c r="Z34" s="8" t="s">
        <v>12</v>
      </c>
      <c r="AA34" s="8" t="s">
        <v>13</v>
      </c>
      <c r="AB34" s="8" t="s">
        <v>14</v>
      </c>
      <c r="AC34" s="8" t="s">
        <v>15</v>
      </c>
    </row>
    <row r="35" spans="1:29" x14ac:dyDescent="0.25">
      <c r="A35" s="8">
        <f t="shared" ref="A35:A95" si="126">B32+D32</f>
        <v>21071</v>
      </c>
      <c r="B35" s="8">
        <f t="shared" ref="B35:B95" si="127">A35-C35</f>
        <v>9459</v>
      </c>
      <c r="C35" s="8">
        <f>INT(A35*闪光弹技能属性!$F$3)</f>
        <v>11612</v>
      </c>
      <c r="D35" s="8">
        <f t="shared" ref="D35:D95" si="128">C32</f>
        <v>11696</v>
      </c>
      <c r="E35" s="8"/>
      <c r="F35" s="8">
        <f t="shared" ref="F35:F95" si="129">G32+I32</f>
        <v>19937</v>
      </c>
      <c r="G35" s="8">
        <f t="shared" ref="G35:G95" si="130">F35-H35</f>
        <v>7419</v>
      </c>
      <c r="H35" s="8">
        <f>INT(F35*闪光弹技能属性!$G$3)</f>
        <v>12518</v>
      </c>
      <c r="I35" s="8">
        <f t="shared" ref="I35:I95" si="131">H32</f>
        <v>12830</v>
      </c>
      <c r="J35" s="8"/>
      <c r="K35" s="8">
        <f t="shared" ref="K35:K98" si="132">L32+N32</f>
        <v>18777</v>
      </c>
      <c r="L35" s="8">
        <f t="shared" ref="L35:L98" si="133">K35-M35</f>
        <v>5681</v>
      </c>
      <c r="M35" s="8">
        <f>INT(K35*闪光弹技能属性!$H$3)</f>
        <v>13096</v>
      </c>
      <c r="N35" s="8">
        <f t="shared" ref="N35:N98" si="134">M32</f>
        <v>13990</v>
      </c>
      <c r="O35" s="8"/>
      <c r="P35" s="8">
        <f t="shared" ref="P35:P95" si="135">Q32+S32</f>
        <v>20484</v>
      </c>
      <c r="Q35" s="8">
        <f t="shared" ref="Q35:Q95" si="136">P35-R35</f>
        <v>8372</v>
      </c>
      <c r="R35" s="8">
        <f>INT(P35*闪光弹技能属性!$I$3)</f>
        <v>12112</v>
      </c>
      <c r="S35" s="8">
        <f t="shared" ref="S35:S95" si="137">R32</f>
        <v>12283</v>
      </c>
      <c r="T35" s="8"/>
      <c r="U35" s="8">
        <f t="shared" ref="U35:U95" si="138">V32+X32</f>
        <v>19882</v>
      </c>
      <c r="V35" s="8">
        <f t="shared" ref="V35:V95" si="139">U35-W35</f>
        <v>7327</v>
      </c>
      <c r="W35" s="8">
        <f>INT(U35*闪光弹技能属性!$J$3)</f>
        <v>12555</v>
      </c>
      <c r="X35" s="8">
        <f t="shared" ref="X35:X95" si="140">W32</f>
        <v>12885</v>
      </c>
      <c r="Y35" s="8"/>
      <c r="Z35" s="8">
        <f t="shared" ref="Z35:Z95" si="141">AA32+AC32</f>
        <v>19356</v>
      </c>
      <c r="AA35" s="8">
        <f t="shared" ref="AA35:AA95" si="142">Z35-AB35</f>
        <v>6494</v>
      </c>
      <c r="AB35" s="8">
        <f>INT(Z35*闪光弹技能属性!$K$3)</f>
        <v>12862</v>
      </c>
      <c r="AC35" s="8">
        <f t="shared" ref="AC35:AC95" si="143">AB32</f>
        <v>13411</v>
      </c>
    </row>
    <row r="36" spans="1:29" x14ac:dyDescent="0.25">
      <c r="A36" s="18" t="s">
        <v>39</v>
      </c>
      <c r="B36" s="18"/>
      <c r="C36" s="18"/>
      <c r="D36" s="18"/>
      <c r="E36" s="8"/>
      <c r="F36" s="18" t="s">
        <v>39</v>
      </c>
      <c r="G36" s="18"/>
      <c r="H36" s="18"/>
      <c r="I36" s="18"/>
      <c r="J36" s="8"/>
      <c r="K36" s="18" t="s">
        <v>39</v>
      </c>
      <c r="L36" s="18"/>
      <c r="M36" s="18"/>
      <c r="N36" s="18"/>
      <c r="O36" s="8"/>
      <c r="P36" s="21" t="s">
        <v>39</v>
      </c>
      <c r="Q36" s="22"/>
      <c r="R36" s="22"/>
      <c r="S36" s="23"/>
      <c r="T36" s="8"/>
      <c r="U36" s="21" t="s">
        <v>39</v>
      </c>
      <c r="V36" s="22"/>
      <c r="W36" s="22"/>
      <c r="X36" s="23"/>
      <c r="Y36" s="8"/>
      <c r="Z36" s="21" t="s">
        <v>39</v>
      </c>
      <c r="AA36" s="22"/>
      <c r="AB36" s="22"/>
      <c r="AC36" s="23"/>
    </row>
    <row r="37" spans="1:29" x14ac:dyDescent="0.25">
      <c r="A37" s="8" t="s">
        <v>12</v>
      </c>
      <c r="B37" s="8" t="s">
        <v>13</v>
      </c>
      <c r="C37" s="8" t="s">
        <v>14</v>
      </c>
      <c r="D37" s="8" t="s">
        <v>15</v>
      </c>
      <c r="E37" s="8"/>
      <c r="F37" s="8" t="s">
        <v>12</v>
      </c>
      <c r="G37" s="8" t="s">
        <v>13</v>
      </c>
      <c r="H37" s="8" t="s">
        <v>14</v>
      </c>
      <c r="I37" s="8" t="s">
        <v>15</v>
      </c>
      <c r="J37" s="8"/>
      <c r="K37" s="8" t="s">
        <v>12</v>
      </c>
      <c r="L37" s="8" t="s">
        <v>13</v>
      </c>
      <c r="M37" s="8" t="s">
        <v>14</v>
      </c>
      <c r="N37" s="8" t="s">
        <v>15</v>
      </c>
      <c r="O37" s="8"/>
      <c r="P37" s="8" t="s">
        <v>12</v>
      </c>
      <c r="Q37" s="8" t="s">
        <v>13</v>
      </c>
      <c r="R37" s="8" t="s">
        <v>14</v>
      </c>
      <c r="S37" s="8" t="s">
        <v>15</v>
      </c>
      <c r="T37" s="8"/>
      <c r="U37" s="8" t="s">
        <v>12</v>
      </c>
      <c r="V37" s="8" t="s">
        <v>13</v>
      </c>
      <c r="W37" s="8" t="s">
        <v>14</v>
      </c>
      <c r="X37" s="8" t="s">
        <v>15</v>
      </c>
      <c r="Y37" s="8"/>
      <c r="Z37" s="8" t="s">
        <v>12</v>
      </c>
      <c r="AA37" s="8" t="s">
        <v>13</v>
      </c>
      <c r="AB37" s="8" t="s">
        <v>14</v>
      </c>
      <c r="AC37" s="8" t="s">
        <v>15</v>
      </c>
    </row>
    <row r="38" spans="1:29" x14ac:dyDescent="0.25">
      <c r="A38" s="8">
        <f t="shared" ref="A38:A95" si="144">B35+D35</f>
        <v>21155</v>
      </c>
      <c r="B38" s="8">
        <f t="shared" ref="B38:B95" si="145">A38-C38</f>
        <v>9497</v>
      </c>
      <c r="C38" s="8">
        <f>INT(A38*闪光弹技能属性!$F$3)</f>
        <v>11658</v>
      </c>
      <c r="D38" s="8">
        <f t="shared" ref="D38:D95" si="146">C35</f>
        <v>11612</v>
      </c>
      <c r="E38" s="8"/>
      <c r="F38" s="8">
        <f t="shared" ref="F38:F95" si="147">G35+I35</f>
        <v>20249</v>
      </c>
      <c r="G38" s="8">
        <f t="shared" ref="G38:G95" si="148">F38-H38</f>
        <v>7535</v>
      </c>
      <c r="H38" s="8">
        <f>INT(F38*闪光弹技能属性!$G$3)</f>
        <v>12714</v>
      </c>
      <c r="I38" s="8">
        <f t="shared" ref="I38:I95" si="149">H35</f>
        <v>12518</v>
      </c>
      <c r="J38" s="8"/>
      <c r="K38" s="8">
        <f t="shared" ref="K38:K101" si="150">L35+N35</f>
        <v>19671</v>
      </c>
      <c r="L38" s="8">
        <f t="shared" ref="L38:L101" si="151">K38-M38</f>
        <v>5951</v>
      </c>
      <c r="M38" s="8">
        <f>INT(K38*闪光弹技能属性!$H$3)</f>
        <v>13720</v>
      </c>
      <c r="N38" s="8">
        <f t="shared" ref="N38:N101" si="152">M35</f>
        <v>13096</v>
      </c>
      <c r="O38" s="8"/>
      <c r="P38" s="8">
        <f t="shared" ref="P38:P95" si="153">Q35+S35</f>
        <v>20655</v>
      </c>
      <c r="Q38" s="8">
        <f t="shared" ref="Q38:Q95" si="154">P38-R38</f>
        <v>8442</v>
      </c>
      <c r="R38" s="8">
        <f>INT(P38*闪光弹技能属性!$I$3)</f>
        <v>12213</v>
      </c>
      <c r="S38" s="8">
        <f t="shared" ref="S38:S95" si="155">R35</f>
        <v>12112</v>
      </c>
      <c r="T38" s="8"/>
      <c r="U38" s="8">
        <f t="shared" ref="U38:U95" si="156">V35+X35</f>
        <v>20212</v>
      </c>
      <c r="V38" s="8">
        <f t="shared" ref="V38:V95" si="157">U38-W38</f>
        <v>7449</v>
      </c>
      <c r="W38" s="8">
        <f>INT(U38*闪光弹技能属性!$J$3)</f>
        <v>12763</v>
      </c>
      <c r="X38" s="8">
        <f t="shared" ref="X38:X95" si="158">W35</f>
        <v>12555</v>
      </c>
      <c r="Y38" s="8"/>
      <c r="Z38" s="8">
        <f t="shared" ref="Z38:Z95" si="159">AA35+AC35</f>
        <v>19905</v>
      </c>
      <c r="AA38" s="8">
        <f t="shared" ref="AA38:AA95" si="160">Z38-AB38</f>
        <v>6679</v>
      </c>
      <c r="AB38" s="8">
        <f>INT(Z38*闪光弹技能属性!$K$3)</f>
        <v>13226</v>
      </c>
      <c r="AC38" s="8">
        <f t="shared" ref="AC38:AC95" si="161">AB35</f>
        <v>12862</v>
      </c>
    </row>
    <row r="39" spans="1:29" x14ac:dyDescent="0.25">
      <c r="A39" s="18" t="s">
        <v>40</v>
      </c>
      <c r="B39" s="18"/>
      <c r="C39" s="18"/>
      <c r="D39" s="18"/>
      <c r="E39" s="8"/>
      <c r="F39" s="18" t="s">
        <v>40</v>
      </c>
      <c r="G39" s="18"/>
      <c r="H39" s="18"/>
      <c r="I39" s="18"/>
      <c r="J39" s="8"/>
      <c r="K39" s="18" t="s">
        <v>40</v>
      </c>
      <c r="L39" s="18"/>
      <c r="M39" s="18"/>
      <c r="N39" s="18"/>
      <c r="O39" s="8"/>
      <c r="P39" s="21" t="s">
        <v>40</v>
      </c>
      <c r="Q39" s="22"/>
      <c r="R39" s="22"/>
      <c r="S39" s="23"/>
      <c r="T39" s="8"/>
      <c r="U39" s="21" t="s">
        <v>40</v>
      </c>
      <c r="V39" s="22"/>
      <c r="W39" s="22"/>
      <c r="X39" s="23"/>
      <c r="Y39" s="8"/>
      <c r="Z39" s="21" t="s">
        <v>40</v>
      </c>
      <c r="AA39" s="22"/>
      <c r="AB39" s="22"/>
      <c r="AC39" s="23"/>
    </row>
    <row r="40" spans="1:29" x14ac:dyDescent="0.25">
      <c r="A40" s="8" t="s">
        <v>12</v>
      </c>
      <c r="B40" s="8" t="s">
        <v>13</v>
      </c>
      <c r="C40" s="8" t="s">
        <v>14</v>
      </c>
      <c r="D40" s="8" t="s">
        <v>15</v>
      </c>
      <c r="E40" s="8"/>
      <c r="F40" s="8" t="s">
        <v>12</v>
      </c>
      <c r="G40" s="8" t="s">
        <v>13</v>
      </c>
      <c r="H40" s="8" t="s">
        <v>14</v>
      </c>
      <c r="I40" s="8" t="s">
        <v>15</v>
      </c>
      <c r="J40" s="8"/>
      <c r="K40" s="8" t="s">
        <v>12</v>
      </c>
      <c r="L40" s="8" t="s">
        <v>13</v>
      </c>
      <c r="M40" s="8" t="s">
        <v>14</v>
      </c>
      <c r="N40" s="8" t="s">
        <v>15</v>
      </c>
      <c r="O40" s="8"/>
      <c r="P40" s="8" t="s">
        <v>12</v>
      </c>
      <c r="Q40" s="8" t="s">
        <v>13</v>
      </c>
      <c r="R40" s="8" t="s">
        <v>14</v>
      </c>
      <c r="S40" s="8" t="s">
        <v>15</v>
      </c>
      <c r="T40" s="8"/>
      <c r="U40" s="8" t="s">
        <v>12</v>
      </c>
      <c r="V40" s="8" t="s">
        <v>13</v>
      </c>
      <c r="W40" s="8" t="s">
        <v>14</v>
      </c>
      <c r="X40" s="8" t="s">
        <v>15</v>
      </c>
      <c r="Y40" s="8"/>
      <c r="Z40" s="8" t="s">
        <v>12</v>
      </c>
      <c r="AA40" s="8" t="s">
        <v>13</v>
      </c>
      <c r="AB40" s="8" t="s">
        <v>14</v>
      </c>
      <c r="AC40" s="8" t="s">
        <v>15</v>
      </c>
    </row>
    <row r="41" spans="1:29" x14ac:dyDescent="0.25">
      <c r="A41" s="8">
        <f t="shared" ref="A41:A95" si="162">B38+D38</f>
        <v>21109</v>
      </c>
      <c r="B41" s="8">
        <f t="shared" ref="B41:B95" si="163">A41-C41</f>
        <v>9476</v>
      </c>
      <c r="C41" s="8">
        <f>INT(A41*闪光弹技能属性!$F$3)</f>
        <v>11633</v>
      </c>
      <c r="D41" s="8">
        <f t="shared" ref="D41:D95" si="164">C38</f>
        <v>11658</v>
      </c>
      <c r="E41" s="8"/>
      <c r="F41" s="8">
        <f t="shared" ref="F41:F95" si="165">G38+I38</f>
        <v>20053</v>
      </c>
      <c r="G41" s="8">
        <f t="shared" ref="G41:G95" si="166">F41-H41</f>
        <v>7462</v>
      </c>
      <c r="H41" s="8">
        <f>INT(F41*闪光弹技能属性!$G$3)</f>
        <v>12591</v>
      </c>
      <c r="I41" s="8">
        <f t="shared" ref="I41:I95" si="167">H38</f>
        <v>12714</v>
      </c>
      <c r="J41" s="8"/>
      <c r="K41" s="8">
        <f t="shared" ref="K41:K104" si="168">L38+N38</f>
        <v>19047</v>
      </c>
      <c r="L41" s="8">
        <f t="shared" ref="L41:L104" si="169">K41-M41</f>
        <v>5762</v>
      </c>
      <c r="M41" s="8">
        <f>INT(K41*闪光弹技能属性!$H$3)</f>
        <v>13285</v>
      </c>
      <c r="N41" s="8">
        <f t="shared" ref="N41:N104" si="170">M38</f>
        <v>13720</v>
      </c>
      <c r="O41" s="8"/>
      <c r="P41" s="8">
        <f t="shared" ref="P41:P95" si="171">Q38+S38</f>
        <v>20554</v>
      </c>
      <c r="Q41" s="8">
        <f t="shared" ref="Q41:Q95" si="172">P41-R41</f>
        <v>8401</v>
      </c>
      <c r="R41" s="8">
        <f>INT(P41*闪光弹技能属性!$I$3)</f>
        <v>12153</v>
      </c>
      <c r="S41" s="8">
        <f t="shared" ref="S41:S95" si="173">R38</f>
        <v>12213</v>
      </c>
      <c r="T41" s="8"/>
      <c r="U41" s="8">
        <f t="shared" ref="U41:U95" si="174">V38+X38</f>
        <v>20004</v>
      </c>
      <c r="V41" s="8">
        <f t="shared" ref="V41:V95" si="175">U41-W41</f>
        <v>7372</v>
      </c>
      <c r="W41" s="8">
        <f>INT(U41*闪光弹技能属性!$J$3)</f>
        <v>12632</v>
      </c>
      <c r="X41" s="8">
        <f t="shared" ref="X41:X95" si="176">W38</f>
        <v>12763</v>
      </c>
      <c r="Y41" s="8"/>
      <c r="Z41" s="8">
        <f t="shared" ref="Z41:Z95" si="177">AA38+AC38</f>
        <v>19541</v>
      </c>
      <c r="AA41" s="8">
        <f t="shared" ref="AA41:AA95" si="178">Z41-AB41</f>
        <v>6557</v>
      </c>
      <c r="AB41" s="8">
        <f>INT(Z41*闪光弹技能属性!$K$3)</f>
        <v>12984</v>
      </c>
      <c r="AC41" s="8">
        <f t="shared" ref="AC41:AC95" si="179">AB38</f>
        <v>13226</v>
      </c>
    </row>
    <row r="42" spans="1:29" x14ac:dyDescent="0.25">
      <c r="A42" s="18" t="s">
        <v>41</v>
      </c>
      <c r="B42" s="18"/>
      <c r="C42" s="18"/>
      <c r="D42" s="18"/>
      <c r="E42" s="8"/>
      <c r="F42" s="18" t="s">
        <v>41</v>
      </c>
      <c r="G42" s="18"/>
      <c r="H42" s="18"/>
      <c r="I42" s="18"/>
      <c r="J42" s="8"/>
      <c r="K42" s="18" t="s">
        <v>41</v>
      </c>
      <c r="L42" s="18"/>
      <c r="M42" s="18"/>
      <c r="N42" s="18"/>
      <c r="O42" s="8"/>
      <c r="P42" s="21" t="s">
        <v>41</v>
      </c>
      <c r="Q42" s="22"/>
      <c r="R42" s="22"/>
      <c r="S42" s="23"/>
      <c r="T42" s="8"/>
      <c r="U42" s="21" t="s">
        <v>41</v>
      </c>
      <c r="V42" s="22"/>
      <c r="W42" s="22"/>
      <c r="X42" s="23"/>
      <c r="Y42" s="8"/>
      <c r="Z42" s="21" t="s">
        <v>41</v>
      </c>
      <c r="AA42" s="22"/>
      <c r="AB42" s="22"/>
      <c r="AC42" s="23"/>
    </row>
    <row r="43" spans="1:29" x14ac:dyDescent="0.25">
      <c r="A43" s="8" t="s">
        <v>12</v>
      </c>
      <c r="B43" s="8" t="s">
        <v>13</v>
      </c>
      <c r="C43" s="8" t="s">
        <v>14</v>
      </c>
      <c r="D43" s="8" t="s">
        <v>15</v>
      </c>
      <c r="E43" s="8"/>
      <c r="F43" s="8" t="s">
        <v>12</v>
      </c>
      <c r="G43" s="8" t="s">
        <v>13</v>
      </c>
      <c r="H43" s="8" t="s">
        <v>14</v>
      </c>
      <c r="I43" s="8" t="s">
        <v>15</v>
      </c>
      <c r="J43" s="8"/>
      <c r="K43" s="8" t="s">
        <v>12</v>
      </c>
      <c r="L43" s="8" t="s">
        <v>13</v>
      </c>
      <c r="M43" s="8" t="s">
        <v>14</v>
      </c>
      <c r="N43" s="8" t="s">
        <v>15</v>
      </c>
      <c r="O43" s="8"/>
      <c r="P43" s="8" t="s">
        <v>12</v>
      </c>
      <c r="Q43" s="8" t="s">
        <v>13</v>
      </c>
      <c r="R43" s="8" t="s">
        <v>14</v>
      </c>
      <c r="S43" s="8" t="s">
        <v>15</v>
      </c>
      <c r="T43" s="8"/>
      <c r="U43" s="8" t="s">
        <v>12</v>
      </c>
      <c r="V43" s="8" t="s">
        <v>13</v>
      </c>
      <c r="W43" s="8" t="s">
        <v>14</v>
      </c>
      <c r="X43" s="8" t="s">
        <v>15</v>
      </c>
      <c r="Y43" s="8"/>
      <c r="Z43" s="8" t="s">
        <v>12</v>
      </c>
      <c r="AA43" s="8" t="s">
        <v>13</v>
      </c>
      <c r="AB43" s="8" t="s">
        <v>14</v>
      </c>
      <c r="AC43" s="8" t="s">
        <v>15</v>
      </c>
    </row>
    <row r="44" spans="1:29" x14ac:dyDescent="0.25">
      <c r="A44" s="8">
        <f t="shared" ref="A44:A95" si="180">B41+D41</f>
        <v>21134</v>
      </c>
      <c r="B44" s="8">
        <f t="shared" ref="B44:B95" si="181">A44-C44</f>
        <v>9488</v>
      </c>
      <c r="C44" s="8">
        <f>INT(A44*闪光弹技能属性!$F$3)</f>
        <v>11646</v>
      </c>
      <c r="D44" s="8">
        <f t="shared" ref="D44:D95" si="182">C41</f>
        <v>11633</v>
      </c>
      <c r="E44" s="8"/>
      <c r="F44" s="8">
        <f t="shared" ref="F44:F95" si="183">G41+I41</f>
        <v>20176</v>
      </c>
      <c r="G44" s="8">
        <f t="shared" ref="G44:G95" si="184">F44-H44</f>
        <v>7508</v>
      </c>
      <c r="H44" s="8">
        <f>INT(F44*闪光弹技能属性!$G$3)</f>
        <v>12668</v>
      </c>
      <c r="I44" s="8">
        <f t="shared" ref="I44:I95" si="185">H41</f>
        <v>12591</v>
      </c>
      <c r="J44" s="8"/>
      <c r="K44" s="8">
        <f t="shared" ref="K44:K104" si="186">L41+N41</f>
        <v>19482</v>
      </c>
      <c r="L44" s="8">
        <f t="shared" ref="L44:L104" si="187">K44-M44</f>
        <v>5894</v>
      </c>
      <c r="M44" s="8">
        <f>INT(K44*闪光弹技能属性!$H$3)</f>
        <v>13588</v>
      </c>
      <c r="N44" s="8">
        <f t="shared" ref="N44:N104" si="188">M41</f>
        <v>13285</v>
      </c>
      <c r="O44" s="8"/>
      <c r="P44" s="8">
        <f t="shared" ref="P44:P95" si="189">Q41+S41</f>
        <v>20614</v>
      </c>
      <c r="Q44" s="8">
        <f t="shared" ref="Q44:Q95" si="190">P44-R44</f>
        <v>8425</v>
      </c>
      <c r="R44" s="8">
        <f>INT(P44*闪光弹技能属性!$I$3)</f>
        <v>12189</v>
      </c>
      <c r="S44" s="8">
        <f t="shared" ref="S44:S95" si="191">R41</f>
        <v>12153</v>
      </c>
      <c r="T44" s="8"/>
      <c r="U44" s="8">
        <f t="shared" ref="U44:U95" si="192">V41+X41</f>
        <v>20135</v>
      </c>
      <c r="V44" s="8">
        <f t="shared" ref="V44:V95" si="193">U44-W44</f>
        <v>7420</v>
      </c>
      <c r="W44" s="8">
        <f>INT(U44*闪光弹技能属性!$J$3)</f>
        <v>12715</v>
      </c>
      <c r="X44" s="8">
        <f t="shared" ref="X44:X95" si="194">W41</f>
        <v>12632</v>
      </c>
      <c r="Y44" s="8"/>
      <c r="Z44" s="8">
        <f t="shared" ref="Z44:Z95" si="195">AA41+AC41</f>
        <v>19783</v>
      </c>
      <c r="AA44" s="8">
        <f t="shared" ref="AA44:AA95" si="196">Z44-AB44</f>
        <v>6638</v>
      </c>
      <c r="AB44" s="8">
        <f>INT(Z44*闪光弹技能属性!$K$3)</f>
        <v>13145</v>
      </c>
      <c r="AC44" s="8">
        <f t="shared" ref="AC44:AC95" si="197">AB41</f>
        <v>12984</v>
      </c>
    </row>
    <row r="45" spans="1:29" x14ac:dyDescent="0.25">
      <c r="A45" s="18" t="s">
        <v>42</v>
      </c>
      <c r="B45" s="18"/>
      <c r="C45" s="18"/>
      <c r="D45" s="18"/>
      <c r="E45" s="8"/>
      <c r="F45" s="18" t="s">
        <v>42</v>
      </c>
      <c r="G45" s="18"/>
      <c r="H45" s="18"/>
      <c r="I45" s="18"/>
      <c r="J45" s="8"/>
      <c r="K45" s="18" t="s">
        <v>42</v>
      </c>
      <c r="L45" s="18"/>
      <c r="M45" s="18"/>
      <c r="N45" s="18"/>
      <c r="O45" s="8"/>
      <c r="P45" s="21" t="s">
        <v>42</v>
      </c>
      <c r="Q45" s="22"/>
      <c r="R45" s="22"/>
      <c r="S45" s="23"/>
      <c r="T45" s="8"/>
      <c r="U45" s="21" t="s">
        <v>42</v>
      </c>
      <c r="V45" s="22"/>
      <c r="W45" s="22"/>
      <c r="X45" s="23"/>
      <c r="Y45" s="8"/>
      <c r="Z45" s="21" t="s">
        <v>42</v>
      </c>
      <c r="AA45" s="22"/>
      <c r="AB45" s="22"/>
      <c r="AC45" s="23"/>
    </row>
    <row r="46" spans="1:29" x14ac:dyDescent="0.25">
      <c r="A46" s="8" t="s">
        <v>12</v>
      </c>
      <c r="B46" s="8" t="s">
        <v>13</v>
      </c>
      <c r="C46" s="8" t="s">
        <v>14</v>
      </c>
      <c r="D46" s="8" t="s">
        <v>15</v>
      </c>
      <c r="E46" s="8"/>
      <c r="F46" s="8" t="s">
        <v>12</v>
      </c>
      <c r="G46" s="8" t="s">
        <v>13</v>
      </c>
      <c r="H46" s="8" t="s">
        <v>14</v>
      </c>
      <c r="I46" s="8" t="s">
        <v>15</v>
      </c>
      <c r="J46" s="8"/>
      <c r="K46" s="8" t="s">
        <v>12</v>
      </c>
      <c r="L46" s="8" t="s">
        <v>13</v>
      </c>
      <c r="M46" s="8" t="s">
        <v>14</v>
      </c>
      <c r="N46" s="8" t="s">
        <v>15</v>
      </c>
      <c r="O46" s="8"/>
      <c r="P46" s="8" t="s">
        <v>12</v>
      </c>
      <c r="Q46" s="8" t="s">
        <v>13</v>
      </c>
      <c r="R46" s="8" t="s">
        <v>14</v>
      </c>
      <c r="S46" s="8" t="s">
        <v>15</v>
      </c>
      <c r="T46" s="8"/>
      <c r="U46" s="8" t="s">
        <v>12</v>
      </c>
      <c r="V46" s="8" t="s">
        <v>13</v>
      </c>
      <c r="W46" s="8" t="s">
        <v>14</v>
      </c>
      <c r="X46" s="8" t="s">
        <v>15</v>
      </c>
      <c r="Y46" s="8"/>
      <c r="Z46" s="8" t="s">
        <v>12</v>
      </c>
      <c r="AA46" s="8" t="s">
        <v>13</v>
      </c>
      <c r="AB46" s="8" t="s">
        <v>14</v>
      </c>
      <c r="AC46" s="8" t="s">
        <v>15</v>
      </c>
    </row>
    <row r="47" spans="1:29" x14ac:dyDescent="0.25">
      <c r="A47" s="8">
        <f t="shared" ref="A47:A95" si="198">B44+D44</f>
        <v>21121</v>
      </c>
      <c r="B47" s="8">
        <f t="shared" ref="B47:B95" si="199">A47-C47</f>
        <v>9482</v>
      </c>
      <c r="C47" s="8">
        <f>INT(A47*闪光弹技能属性!$F$3)</f>
        <v>11639</v>
      </c>
      <c r="D47" s="8">
        <f t="shared" ref="D47:D95" si="200">C44</f>
        <v>11646</v>
      </c>
      <c r="E47" s="8"/>
      <c r="F47" s="8">
        <f t="shared" ref="F47:F95" si="201">G44+I44</f>
        <v>20099</v>
      </c>
      <c r="G47" s="8">
        <f t="shared" ref="G47:G95" si="202">F47-H47</f>
        <v>7479</v>
      </c>
      <c r="H47" s="8">
        <f>INT(F47*闪光弹技能属性!$G$3)</f>
        <v>12620</v>
      </c>
      <c r="I47" s="8">
        <f t="shared" ref="I47:I95" si="203">H44</f>
        <v>12668</v>
      </c>
      <c r="J47" s="8"/>
      <c r="K47" s="8">
        <f t="shared" ref="K47:K104" si="204">L44+N44</f>
        <v>19179</v>
      </c>
      <c r="L47" s="8">
        <f t="shared" ref="L47:L104" si="205">K47-M47</f>
        <v>5802</v>
      </c>
      <c r="M47" s="8">
        <f>INT(K47*闪光弹技能属性!$H$3)</f>
        <v>13377</v>
      </c>
      <c r="N47" s="8">
        <f t="shared" ref="N47:N104" si="206">M44</f>
        <v>13588</v>
      </c>
      <c r="O47" s="8"/>
      <c r="P47" s="8">
        <f t="shared" ref="P47:P95" si="207">Q44+S44</f>
        <v>20578</v>
      </c>
      <c r="Q47" s="8">
        <f t="shared" ref="Q47:Q95" si="208">P47-R47</f>
        <v>8411</v>
      </c>
      <c r="R47" s="8">
        <f>INT(P47*闪光弹技能属性!$I$3)</f>
        <v>12167</v>
      </c>
      <c r="S47" s="8">
        <f t="shared" ref="S47:S95" si="209">R44</f>
        <v>12189</v>
      </c>
      <c r="T47" s="8"/>
      <c r="U47" s="8">
        <f t="shared" ref="U47:U95" si="210">V44+X44</f>
        <v>20052</v>
      </c>
      <c r="V47" s="8">
        <f t="shared" ref="V47:V95" si="211">U47-W47</f>
        <v>7390</v>
      </c>
      <c r="W47" s="8">
        <f>INT(U47*闪光弹技能属性!$J$3)</f>
        <v>12662</v>
      </c>
      <c r="X47" s="8">
        <f t="shared" ref="X47:X95" si="212">W44</f>
        <v>12715</v>
      </c>
      <c r="Y47" s="8"/>
      <c r="Z47" s="8">
        <f t="shared" ref="Z47:Z95" si="213">AA44+AC44</f>
        <v>19622</v>
      </c>
      <c r="AA47" s="8">
        <f t="shared" ref="AA47:AA95" si="214">Z47-AB47</f>
        <v>6584</v>
      </c>
      <c r="AB47" s="8">
        <f>INT(Z47*闪光弹技能属性!$K$3)</f>
        <v>13038</v>
      </c>
      <c r="AC47" s="8">
        <f t="shared" ref="AC47:AC95" si="215">AB44</f>
        <v>13145</v>
      </c>
    </row>
    <row r="48" spans="1:29" x14ac:dyDescent="0.25">
      <c r="A48" s="18" t="s">
        <v>43</v>
      </c>
      <c r="B48" s="18"/>
      <c r="C48" s="18"/>
      <c r="D48" s="18"/>
      <c r="E48" s="8"/>
      <c r="F48" s="18" t="s">
        <v>43</v>
      </c>
      <c r="G48" s="18"/>
      <c r="H48" s="18"/>
      <c r="I48" s="18"/>
      <c r="J48" s="8"/>
      <c r="K48" s="18" t="s">
        <v>43</v>
      </c>
      <c r="L48" s="18"/>
      <c r="M48" s="18"/>
      <c r="N48" s="18"/>
      <c r="O48" s="8"/>
      <c r="P48" s="21" t="s">
        <v>43</v>
      </c>
      <c r="Q48" s="22"/>
      <c r="R48" s="22"/>
      <c r="S48" s="23"/>
      <c r="T48" s="8"/>
      <c r="U48" s="21" t="s">
        <v>43</v>
      </c>
      <c r="V48" s="22"/>
      <c r="W48" s="22"/>
      <c r="X48" s="23"/>
      <c r="Y48" s="8"/>
      <c r="Z48" s="21" t="s">
        <v>43</v>
      </c>
      <c r="AA48" s="22"/>
      <c r="AB48" s="22"/>
      <c r="AC48" s="23"/>
    </row>
    <row r="49" spans="1:29" x14ac:dyDescent="0.25">
      <c r="A49" s="8" t="s">
        <v>12</v>
      </c>
      <c r="B49" s="8" t="s">
        <v>13</v>
      </c>
      <c r="C49" s="8" t="s">
        <v>14</v>
      </c>
      <c r="D49" s="8" t="s">
        <v>15</v>
      </c>
      <c r="E49" s="8"/>
      <c r="F49" s="8" t="s">
        <v>12</v>
      </c>
      <c r="G49" s="8" t="s">
        <v>13</v>
      </c>
      <c r="H49" s="8" t="s">
        <v>14</v>
      </c>
      <c r="I49" s="8" t="s">
        <v>15</v>
      </c>
      <c r="J49" s="8"/>
      <c r="K49" s="8" t="s">
        <v>12</v>
      </c>
      <c r="L49" s="8" t="s">
        <v>13</v>
      </c>
      <c r="M49" s="8" t="s">
        <v>14</v>
      </c>
      <c r="N49" s="8" t="s">
        <v>15</v>
      </c>
      <c r="O49" s="8"/>
      <c r="P49" s="8" t="s">
        <v>12</v>
      </c>
      <c r="Q49" s="8" t="s">
        <v>13</v>
      </c>
      <c r="R49" s="8" t="s">
        <v>14</v>
      </c>
      <c r="S49" s="8" t="s">
        <v>15</v>
      </c>
      <c r="T49" s="8"/>
      <c r="U49" s="8" t="s">
        <v>12</v>
      </c>
      <c r="V49" s="8" t="s">
        <v>13</v>
      </c>
      <c r="W49" s="8" t="s">
        <v>14</v>
      </c>
      <c r="X49" s="8" t="s">
        <v>15</v>
      </c>
      <c r="Y49" s="8"/>
      <c r="Z49" s="8" t="s">
        <v>12</v>
      </c>
      <c r="AA49" s="8" t="s">
        <v>13</v>
      </c>
      <c r="AB49" s="8" t="s">
        <v>14</v>
      </c>
      <c r="AC49" s="8" t="s">
        <v>15</v>
      </c>
    </row>
    <row r="50" spans="1:29" x14ac:dyDescent="0.25">
      <c r="A50" s="8">
        <f t="shared" ref="A50:A95" si="216">B47+D47</f>
        <v>21128</v>
      </c>
      <c r="B50" s="8">
        <f t="shared" ref="B50:B95" si="217">A50-C50</f>
        <v>9485</v>
      </c>
      <c r="C50" s="8">
        <f>INT(A50*闪光弹技能属性!$F$3)</f>
        <v>11643</v>
      </c>
      <c r="D50" s="8">
        <f t="shared" ref="D50:D95" si="218">C47</f>
        <v>11639</v>
      </c>
      <c r="E50" s="8"/>
      <c r="F50" s="8">
        <f t="shared" ref="F50:F95" si="219">G47+I47</f>
        <v>20147</v>
      </c>
      <c r="G50" s="8">
        <f t="shared" ref="G50:G95" si="220">F50-H50</f>
        <v>7497</v>
      </c>
      <c r="H50" s="8">
        <f>INT(F50*闪光弹技能属性!$G$3)</f>
        <v>12650</v>
      </c>
      <c r="I50" s="8">
        <f t="shared" ref="I50:I95" si="221">H47</f>
        <v>12620</v>
      </c>
      <c r="J50" s="8"/>
      <c r="K50" s="8">
        <f t="shared" ref="K50:K104" si="222">L47+N47</f>
        <v>19390</v>
      </c>
      <c r="L50" s="8">
        <f t="shared" ref="L50:L104" si="223">K50-M50</f>
        <v>5866</v>
      </c>
      <c r="M50" s="8">
        <f>INT(K50*闪光弹技能属性!$H$3)</f>
        <v>13524</v>
      </c>
      <c r="N50" s="8">
        <f t="shared" ref="N50:N104" si="224">M47</f>
        <v>13377</v>
      </c>
      <c r="O50" s="8"/>
      <c r="P50" s="8">
        <f t="shared" ref="P50:P95" si="225">Q47+S47</f>
        <v>20600</v>
      </c>
      <c r="Q50" s="8">
        <f t="shared" ref="Q50:Q95" si="226">P50-R50</f>
        <v>8420</v>
      </c>
      <c r="R50" s="8">
        <f>INT(P50*闪光弹技能属性!$I$3)</f>
        <v>12180</v>
      </c>
      <c r="S50" s="8">
        <f t="shared" ref="S50:S95" si="227">R47</f>
        <v>12167</v>
      </c>
      <c r="T50" s="8"/>
      <c r="U50" s="8">
        <f t="shared" ref="U50:U95" si="228">V47+X47</f>
        <v>20105</v>
      </c>
      <c r="V50" s="8">
        <f t="shared" ref="V50:V95" si="229">U50-W50</f>
        <v>7409</v>
      </c>
      <c r="W50" s="8">
        <f>INT(U50*闪光弹技能属性!$J$3)</f>
        <v>12696</v>
      </c>
      <c r="X50" s="8">
        <f t="shared" ref="X50:X95" si="230">W47</f>
        <v>12662</v>
      </c>
      <c r="Y50" s="8"/>
      <c r="Z50" s="8">
        <f t="shared" ref="Z50:Z95" si="231">AA47+AC47</f>
        <v>19729</v>
      </c>
      <c r="AA50" s="8">
        <f t="shared" ref="AA50:AA95" si="232">Z50-AB50</f>
        <v>6620</v>
      </c>
      <c r="AB50" s="8">
        <f>INT(Z50*闪光弹技能属性!$K$3)</f>
        <v>13109</v>
      </c>
      <c r="AC50" s="8">
        <f t="shared" ref="AC50:AC95" si="233">AB47</f>
        <v>13038</v>
      </c>
    </row>
    <row r="51" spans="1:29" x14ac:dyDescent="0.25">
      <c r="A51" s="18" t="s">
        <v>44</v>
      </c>
      <c r="B51" s="18"/>
      <c r="C51" s="18"/>
      <c r="D51" s="18"/>
      <c r="E51" s="8"/>
      <c r="F51" s="18" t="s">
        <v>44</v>
      </c>
      <c r="G51" s="18"/>
      <c r="H51" s="18"/>
      <c r="I51" s="18"/>
      <c r="J51" s="8"/>
      <c r="K51" s="18" t="s">
        <v>44</v>
      </c>
      <c r="L51" s="18"/>
      <c r="M51" s="18"/>
      <c r="N51" s="18"/>
      <c r="O51" s="8"/>
      <c r="P51" s="21" t="s">
        <v>44</v>
      </c>
      <c r="Q51" s="22"/>
      <c r="R51" s="22"/>
      <c r="S51" s="23"/>
      <c r="T51" s="8"/>
      <c r="U51" s="21" t="s">
        <v>44</v>
      </c>
      <c r="V51" s="22"/>
      <c r="W51" s="22"/>
      <c r="X51" s="23"/>
      <c r="Y51" s="8"/>
      <c r="Z51" s="21" t="s">
        <v>44</v>
      </c>
      <c r="AA51" s="22"/>
      <c r="AB51" s="22"/>
      <c r="AC51" s="23"/>
    </row>
    <row r="52" spans="1:29" x14ac:dyDescent="0.25">
      <c r="A52" s="8" t="s">
        <v>12</v>
      </c>
      <c r="B52" s="8" t="s">
        <v>13</v>
      </c>
      <c r="C52" s="8" t="s">
        <v>14</v>
      </c>
      <c r="D52" s="8" t="s">
        <v>15</v>
      </c>
      <c r="E52" s="8"/>
      <c r="F52" s="8" t="s">
        <v>12</v>
      </c>
      <c r="G52" s="8" t="s">
        <v>13</v>
      </c>
      <c r="H52" s="8" t="s">
        <v>14</v>
      </c>
      <c r="I52" s="8" t="s">
        <v>15</v>
      </c>
      <c r="J52" s="8"/>
      <c r="K52" s="8" t="s">
        <v>12</v>
      </c>
      <c r="L52" s="8" t="s">
        <v>13</v>
      </c>
      <c r="M52" s="8" t="s">
        <v>14</v>
      </c>
      <c r="N52" s="8" t="s">
        <v>15</v>
      </c>
      <c r="O52" s="8"/>
      <c r="P52" s="8" t="s">
        <v>12</v>
      </c>
      <c r="Q52" s="8" t="s">
        <v>13</v>
      </c>
      <c r="R52" s="8" t="s">
        <v>14</v>
      </c>
      <c r="S52" s="8" t="s">
        <v>15</v>
      </c>
      <c r="T52" s="8"/>
      <c r="U52" s="8" t="s">
        <v>12</v>
      </c>
      <c r="V52" s="8" t="s">
        <v>13</v>
      </c>
      <c r="W52" s="8" t="s">
        <v>14</v>
      </c>
      <c r="X52" s="8" t="s">
        <v>15</v>
      </c>
      <c r="Y52" s="8"/>
      <c r="Z52" s="8" t="s">
        <v>12</v>
      </c>
      <c r="AA52" s="8" t="s">
        <v>13</v>
      </c>
      <c r="AB52" s="8" t="s">
        <v>14</v>
      </c>
      <c r="AC52" s="8" t="s">
        <v>15</v>
      </c>
    </row>
    <row r="53" spans="1:29" x14ac:dyDescent="0.25">
      <c r="A53" s="8">
        <f t="shared" ref="A53:A95" si="234">B50+D50</f>
        <v>21124</v>
      </c>
      <c r="B53" s="8">
        <f t="shared" ref="B53:B95" si="235">A53-C53</f>
        <v>9483</v>
      </c>
      <c r="C53" s="8">
        <f>INT(A53*闪光弹技能属性!$F$3)</f>
        <v>11641</v>
      </c>
      <c r="D53" s="8">
        <f t="shared" ref="D53:D95" si="236">C50</f>
        <v>11643</v>
      </c>
      <c r="E53" s="8"/>
      <c r="F53" s="8">
        <f t="shared" ref="F53:F95" si="237">G50+I50</f>
        <v>20117</v>
      </c>
      <c r="G53" s="8">
        <f t="shared" ref="G53:G95" si="238">F53-H53</f>
        <v>7486</v>
      </c>
      <c r="H53" s="8">
        <f>INT(F53*闪光弹技能属性!$G$3)</f>
        <v>12631</v>
      </c>
      <c r="I53" s="8">
        <f t="shared" ref="I53:I95" si="239">H50</f>
        <v>12650</v>
      </c>
      <c r="J53" s="8"/>
      <c r="K53" s="8">
        <f t="shared" ref="K53:K104" si="240">L50+N50</f>
        <v>19243</v>
      </c>
      <c r="L53" s="8">
        <f t="shared" ref="L53:L104" si="241">K53-M53</f>
        <v>5822</v>
      </c>
      <c r="M53" s="8">
        <f>INT(K53*闪光弹技能属性!$H$3)</f>
        <v>13421</v>
      </c>
      <c r="N53" s="8">
        <f t="shared" ref="N53:N104" si="242">M50</f>
        <v>13524</v>
      </c>
      <c r="O53" s="8"/>
      <c r="P53" s="8">
        <f t="shared" ref="P53:P95" si="243">Q50+S50</f>
        <v>20587</v>
      </c>
      <c r="Q53" s="8">
        <f t="shared" ref="Q53:Q95" si="244">P53-R53</f>
        <v>8414</v>
      </c>
      <c r="R53" s="8">
        <f>INT(P53*闪光弹技能属性!$I$3)</f>
        <v>12173</v>
      </c>
      <c r="S53" s="8">
        <f t="shared" ref="S53:S95" si="245">R50</f>
        <v>12180</v>
      </c>
      <c r="T53" s="8"/>
      <c r="U53" s="8">
        <f t="shared" ref="U53:U95" si="246">V50+X50</f>
        <v>20071</v>
      </c>
      <c r="V53" s="8">
        <f t="shared" ref="V53:V95" si="247">U53-W53</f>
        <v>7397</v>
      </c>
      <c r="W53" s="8">
        <f>INT(U53*闪光弹技能属性!$J$3)</f>
        <v>12674</v>
      </c>
      <c r="X53" s="8">
        <f t="shared" ref="X53:X95" si="248">W50</f>
        <v>12696</v>
      </c>
      <c r="Y53" s="8"/>
      <c r="Z53" s="8">
        <f t="shared" ref="Z53:Z95" si="249">AA50+AC50</f>
        <v>19658</v>
      </c>
      <c r="AA53" s="8">
        <f t="shared" ref="AA53:AA95" si="250">Z53-AB53</f>
        <v>6596</v>
      </c>
      <c r="AB53" s="8">
        <f>INT(Z53*闪光弹技能属性!$K$3)</f>
        <v>13062</v>
      </c>
      <c r="AC53" s="8">
        <f t="shared" ref="AC53:AC95" si="251">AB50</f>
        <v>13109</v>
      </c>
    </row>
    <row r="54" spans="1:29" x14ac:dyDescent="0.25">
      <c r="A54" s="18" t="s">
        <v>45</v>
      </c>
      <c r="B54" s="18"/>
      <c r="C54" s="18"/>
      <c r="D54" s="18"/>
      <c r="E54" s="8"/>
      <c r="F54" s="18" t="s">
        <v>45</v>
      </c>
      <c r="G54" s="18"/>
      <c r="H54" s="18"/>
      <c r="I54" s="18"/>
      <c r="J54" s="8"/>
      <c r="K54" s="18" t="s">
        <v>45</v>
      </c>
      <c r="L54" s="18"/>
      <c r="M54" s="18"/>
      <c r="N54" s="18"/>
      <c r="O54" s="8"/>
      <c r="P54" s="21" t="s">
        <v>45</v>
      </c>
      <c r="Q54" s="22"/>
      <c r="R54" s="22"/>
      <c r="S54" s="23"/>
      <c r="T54" s="8"/>
      <c r="U54" s="21" t="s">
        <v>45</v>
      </c>
      <c r="V54" s="22"/>
      <c r="W54" s="22"/>
      <c r="X54" s="23"/>
      <c r="Y54" s="8"/>
      <c r="Z54" s="21" t="s">
        <v>45</v>
      </c>
      <c r="AA54" s="22"/>
      <c r="AB54" s="22"/>
      <c r="AC54" s="23"/>
    </row>
    <row r="55" spans="1:29" x14ac:dyDescent="0.25">
      <c r="A55" s="8" t="s">
        <v>12</v>
      </c>
      <c r="B55" s="8" t="s">
        <v>13</v>
      </c>
      <c r="C55" s="8" t="s">
        <v>14</v>
      </c>
      <c r="D55" s="8" t="s">
        <v>15</v>
      </c>
      <c r="E55" s="8"/>
      <c r="F55" s="8" t="s">
        <v>12</v>
      </c>
      <c r="G55" s="8" t="s">
        <v>13</v>
      </c>
      <c r="H55" s="8" t="s">
        <v>14</v>
      </c>
      <c r="I55" s="8" t="s">
        <v>15</v>
      </c>
      <c r="J55" s="8"/>
      <c r="K55" s="8" t="s">
        <v>12</v>
      </c>
      <c r="L55" s="8" t="s">
        <v>13</v>
      </c>
      <c r="M55" s="8" t="s">
        <v>14</v>
      </c>
      <c r="N55" s="8" t="s">
        <v>15</v>
      </c>
      <c r="O55" s="8"/>
      <c r="P55" s="8" t="s">
        <v>12</v>
      </c>
      <c r="Q55" s="8" t="s">
        <v>13</v>
      </c>
      <c r="R55" s="8" t="s">
        <v>14</v>
      </c>
      <c r="S55" s="8" t="s">
        <v>15</v>
      </c>
      <c r="T55" s="8"/>
      <c r="U55" s="8" t="s">
        <v>12</v>
      </c>
      <c r="V55" s="8" t="s">
        <v>13</v>
      </c>
      <c r="W55" s="8" t="s">
        <v>14</v>
      </c>
      <c r="X55" s="8" t="s">
        <v>15</v>
      </c>
      <c r="Y55" s="8"/>
      <c r="Z55" s="8" t="s">
        <v>12</v>
      </c>
      <c r="AA55" s="8" t="s">
        <v>13</v>
      </c>
      <c r="AB55" s="8" t="s">
        <v>14</v>
      </c>
      <c r="AC55" s="8" t="s">
        <v>15</v>
      </c>
    </row>
    <row r="56" spans="1:29" x14ac:dyDescent="0.25">
      <c r="A56" s="8">
        <f t="shared" ref="A56:A95" si="252">B53+D53</f>
        <v>21126</v>
      </c>
      <c r="B56" s="8">
        <f t="shared" ref="B56:B95" si="253">A56-C56</f>
        <v>9484</v>
      </c>
      <c r="C56" s="8">
        <f>INT(A56*闪光弹技能属性!$F$3)</f>
        <v>11642</v>
      </c>
      <c r="D56" s="8">
        <f t="shared" ref="D56:D95" si="254">C53</f>
        <v>11641</v>
      </c>
      <c r="E56" s="8"/>
      <c r="F56" s="8">
        <f t="shared" ref="F56:F95" si="255">G53+I53</f>
        <v>20136</v>
      </c>
      <c r="G56" s="8">
        <f t="shared" ref="G56:G95" si="256">F56-H56</f>
        <v>7493</v>
      </c>
      <c r="H56" s="8">
        <f>INT(F56*闪光弹技能属性!$G$3)</f>
        <v>12643</v>
      </c>
      <c r="I56" s="8">
        <f t="shared" ref="I56:I95" si="257">H53</f>
        <v>12631</v>
      </c>
      <c r="J56" s="8"/>
      <c r="K56" s="8">
        <f t="shared" ref="K56:K104" si="258">L53+N53</f>
        <v>19346</v>
      </c>
      <c r="L56" s="8">
        <f t="shared" ref="L56:L104" si="259">K56-M56</f>
        <v>5853</v>
      </c>
      <c r="M56" s="8">
        <f>INT(K56*闪光弹技能属性!$H$3)</f>
        <v>13493</v>
      </c>
      <c r="N56" s="8">
        <f t="shared" ref="N56:N104" si="260">M53</f>
        <v>13421</v>
      </c>
      <c r="O56" s="8"/>
      <c r="P56" s="8">
        <f t="shared" ref="P56:P95" si="261">Q53+S53</f>
        <v>20594</v>
      </c>
      <c r="Q56" s="8">
        <f t="shared" ref="Q56:Q95" si="262">P56-R56</f>
        <v>8417</v>
      </c>
      <c r="R56" s="8">
        <f>INT(P56*闪光弹技能属性!$I$3)</f>
        <v>12177</v>
      </c>
      <c r="S56" s="8">
        <f t="shared" ref="S56:S95" si="263">R53</f>
        <v>12173</v>
      </c>
      <c r="T56" s="8"/>
      <c r="U56" s="8">
        <f t="shared" ref="U56:U95" si="264">V53+X53</f>
        <v>20093</v>
      </c>
      <c r="V56" s="8">
        <f t="shared" ref="V56:V95" si="265">U56-W56</f>
        <v>7405</v>
      </c>
      <c r="W56" s="8">
        <f>INT(U56*闪光弹技能属性!$J$3)</f>
        <v>12688</v>
      </c>
      <c r="X56" s="8">
        <f t="shared" ref="X56:X95" si="266">W53</f>
        <v>12674</v>
      </c>
      <c r="Y56" s="8"/>
      <c r="Z56" s="8">
        <f t="shared" ref="Z56:Z95" si="267">AA53+AC53</f>
        <v>19705</v>
      </c>
      <c r="AA56" s="8">
        <f t="shared" ref="AA56:AA95" si="268">Z56-AB56</f>
        <v>6612</v>
      </c>
      <c r="AB56" s="8">
        <f>INT(Z56*闪光弹技能属性!$K$3)</f>
        <v>13093</v>
      </c>
      <c r="AC56" s="8">
        <f t="shared" ref="AC56:AC95" si="269">AB53</f>
        <v>13062</v>
      </c>
    </row>
    <row r="57" spans="1:29" x14ac:dyDescent="0.25">
      <c r="A57" s="18" t="s">
        <v>46</v>
      </c>
      <c r="B57" s="18"/>
      <c r="C57" s="18"/>
      <c r="D57" s="18"/>
      <c r="E57" s="8"/>
      <c r="F57" s="18" t="s">
        <v>46</v>
      </c>
      <c r="G57" s="18"/>
      <c r="H57" s="18"/>
      <c r="I57" s="18"/>
      <c r="J57" s="8"/>
      <c r="K57" s="18" t="s">
        <v>46</v>
      </c>
      <c r="L57" s="18"/>
      <c r="M57" s="18"/>
      <c r="N57" s="18"/>
      <c r="O57" s="8"/>
      <c r="P57" s="21" t="s">
        <v>46</v>
      </c>
      <c r="Q57" s="22"/>
      <c r="R57" s="22"/>
      <c r="S57" s="23"/>
      <c r="T57" s="8"/>
      <c r="U57" s="21" t="s">
        <v>46</v>
      </c>
      <c r="V57" s="22"/>
      <c r="W57" s="22"/>
      <c r="X57" s="23"/>
      <c r="Y57" s="8"/>
      <c r="Z57" s="21" t="s">
        <v>46</v>
      </c>
      <c r="AA57" s="22"/>
      <c r="AB57" s="22"/>
      <c r="AC57" s="23"/>
    </row>
    <row r="58" spans="1:29" x14ac:dyDescent="0.25">
      <c r="A58" s="8" t="s">
        <v>12</v>
      </c>
      <c r="B58" s="8" t="s">
        <v>13</v>
      </c>
      <c r="C58" s="8" t="s">
        <v>14</v>
      </c>
      <c r="D58" s="8" t="s">
        <v>15</v>
      </c>
      <c r="E58" s="8"/>
      <c r="F58" s="8" t="s">
        <v>12</v>
      </c>
      <c r="G58" s="8" t="s">
        <v>13</v>
      </c>
      <c r="H58" s="8" t="s">
        <v>14</v>
      </c>
      <c r="I58" s="8" t="s">
        <v>15</v>
      </c>
      <c r="J58" s="8"/>
      <c r="K58" s="8" t="s">
        <v>12</v>
      </c>
      <c r="L58" s="8" t="s">
        <v>13</v>
      </c>
      <c r="M58" s="8" t="s">
        <v>14</v>
      </c>
      <c r="N58" s="8" t="s">
        <v>15</v>
      </c>
      <c r="O58" s="8"/>
      <c r="P58" s="8" t="s">
        <v>12</v>
      </c>
      <c r="Q58" s="8" t="s">
        <v>13</v>
      </c>
      <c r="R58" s="8" t="s">
        <v>14</v>
      </c>
      <c r="S58" s="8" t="s">
        <v>15</v>
      </c>
      <c r="T58" s="8"/>
      <c r="U58" s="8" t="s">
        <v>12</v>
      </c>
      <c r="V58" s="8" t="s">
        <v>13</v>
      </c>
      <c r="W58" s="8" t="s">
        <v>14</v>
      </c>
      <c r="X58" s="8" t="s">
        <v>15</v>
      </c>
      <c r="Y58" s="8"/>
      <c r="Z58" s="8" t="s">
        <v>12</v>
      </c>
      <c r="AA58" s="8" t="s">
        <v>13</v>
      </c>
      <c r="AB58" s="8" t="s">
        <v>14</v>
      </c>
      <c r="AC58" s="8" t="s">
        <v>15</v>
      </c>
    </row>
    <row r="59" spans="1:29" x14ac:dyDescent="0.25">
      <c r="A59" s="8">
        <f t="shared" ref="A59:A95" si="270">B56+D56</f>
        <v>21125</v>
      </c>
      <c r="B59" s="8">
        <f t="shared" ref="B59:B95" si="271">A59-C59</f>
        <v>9484</v>
      </c>
      <c r="C59" s="8">
        <f>INT(A59*闪光弹技能属性!$F$3)</f>
        <v>11641</v>
      </c>
      <c r="D59" s="8">
        <f t="shared" ref="D59:D95" si="272">C56</f>
        <v>11642</v>
      </c>
      <c r="E59" s="8"/>
      <c r="F59" s="8">
        <f t="shared" ref="F59:F95" si="273">G56+I56</f>
        <v>20124</v>
      </c>
      <c r="G59" s="8">
        <f t="shared" ref="G59:G95" si="274">F59-H59</f>
        <v>7489</v>
      </c>
      <c r="H59" s="8">
        <f>INT(F59*闪光弹技能属性!$G$3)</f>
        <v>12635</v>
      </c>
      <c r="I59" s="8">
        <f t="shared" ref="I59:I95" si="275">H56</f>
        <v>12643</v>
      </c>
      <c r="J59" s="8"/>
      <c r="K59" s="8">
        <f t="shared" ref="K59:K104" si="276">L56+N56</f>
        <v>19274</v>
      </c>
      <c r="L59" s="8">
        <f t="shared" ref="L59:L104" si="277">K59-M59</f>
        <v>5831</v>
      </c>
      <c r="M59" s="8">
        <f>INT(K59*闪光弹技能属性!$H$3)</f>
        <v>13443</v>
      </c>
      <c r="N59" s="8">
        <f t="shared" ref="N59:N104" si="278">M56</f>
        <v>13493</v>
      </c>
      <c r="O59" s="8"/>
      <c r="P59" s="8">
        <f t="shared" ref="P59:P95" si="279">Q56+S56</f>
        <v>20590</v>
      </c>
      <c r="Q59" s="8">
        <f t="shared" ref="Q59:Q95" si="280">P59-R59</f>
        <v>8416</v>
      </c>
      <c r="R59" s="8">
        <f>INT(P59*闪光弹技能属性!$I$3)</f>
        <v>12174</v>
      </c>
      <c r="S59" s="8">
        <f t="shared" ref="S59:S95" si="281">R56</f>
        <v>12177</v>
      </c>
      <c r="T59" s="8"/>
      <c r="U59" s="8">
        <f t="shared" ref="U59:U95" si="282">V56+X56</f>
        <v>20079</v>
      </c>
      <c r="V59" s="8">
        <f t="shared" ref="V59:V95" si="283">U59-W59</f>
        <v>7400</v>
      </c>
      <c r="W59" s="8">
        <f>INT(U59*闪光弹技能属性!$J$3)</f>
        <v>12679</v>
      </c>
      <c r="X59" s="8">
        <f t="shared" ref="X59:X95" si="284">W56</f>
        <v>12688</v>
      </c>
      <c r="Y59" s="8"/>
      <c r="Z59" s="8">
        <f t="shared" ref="Z59:Z95" si="285">AA56+AC56</f>
        <v>19674</v>
      </c>
      <c r="AA59" s="8">
        <f t="shared" ref="AA59:AA95" si="286">Z59-AB59</f>
        <v>6601</v>
      </c>
      <c r="AB59" s="8">
        <f>INT(Z59*闪光弹技能属性!$K$3)</f>
        <v>13073</v>
      </c>
      <c r="AC59" s="8">
        <f t="shared" ref="AC59:AC95" si="287">AB56</f>
        <v>13093</v>
      </c>
    </row>
    <row r="60" spans="1:29" x14ac:dyDescent="0.25">
      <c r="A60" s="18" t="s">
        <v>47</v>
      </c>
      <c r="B60" s="18"/>
      <c r="C60" s="18"/>
      <c r="D60" s="18"/>
      <c r="E60" s="8"/>
      <c r="F60" s="18" t="s">
        <v>47</v>
      </c>
      <c r="G60" s="18"/>
      <c r="H60" s="18"/>
      <c r="I60" s="18"/>
      <c r="J60" s="8"/>
      <c r="K60" s="18" t="s">
        <v>47</v>
      </c>
      <c r="L60" s="18"/>
      <c r="M60" s="18"/>
      <c r="N60" s="18"/>
      <c r="O60" s="8"/>
      <c r="P60" s="21" t="s">
        <v>47</v>
      </c>
      <c r="Q60" s="22"/>
      <c r="R60" s="22"/>
      <c r="S60" s="23"/>
      <c r="T60" s="8"/>
      <c r="U60" s="21" t="s">
        <v>47</v>
      </c>
      <c r="V60" s="22"/>
      <c r="W60" s="22"/>
      <c r="X60" s="23"/>
      <c r="Y60" s="8"/>
      <c r="Z60" s="21" t="s">
        <v>47</v>
      </c>
      <c r="AA60" s="22"/>
      <c r="AB60" s="22"/>
      <c r="AC60" s="23"/>
    </row>
    <row r="61" spans="1:29" x14ac:dyDescent="0.25">
      <c r="A61" s="8" t="s">
        <v>12</v>
      </c>
      <c r="B61" s="8" t="s">
        <v>13</v>
      </c>
      <c r="C61" s="8" t="s">
        <v>14</v>
      </c>
      <c r="D61" s="8" t="s">
        <v>15</v>
      </c>
      <c r="E61" s="8"/>
      <c r="F61" s="8" t="s">
        <v>12</v>
      </c>
      <c r="G61" s="8" t="s">
        <v>13</v>
      </c>
      <c r="H61" s="8" t="s">
        <v>14</v>
      </c>
      <c r="I61" s="8" t="s">
        <v>15</v>
      </c>
      <c r="J61" s="8"/>
      <c r="K61" s="8" t="s">
        <v>12</v>
      </c>
      <c r="L61" s="8" t="s">
        <v>13</v>
      </c>
      <c r="M61" s="8" t="s">
        <v>14</v>
      </c>
      <c r="N61" s="8" t="s">
        <v>15</v>
      </c>
      <c r="O61" s="8"/>
      <c r="P61" s="8" t="s">
        <v>12</v>
      </c>
      <c r="Q61" s="8" t="s">
        <v>13</v>
      </c>
      <c r="R61" s="8" t="s">
        <v>14</v>
      </c>
      <c r="S61" s="8" t="s">
        <v>15</v>
      </c>
      <c r="T61" s="8"/>
      <c r="U61" s="8" t="s">
        <v>12</v>
      </c>
      <c r="V61" s="8" t="s">
        <v>13</v>
      </c>
      <c r="W61" s="8" t="s">
        <v>14</v>
      </c>
      <c r="X61" s="8" t="s">
        <v>15</v>
      </c>
      <c r="Y61" s="8"/>
      <c r="Z61" s="8" t="s">
        <v>12</v>
      </c>
      <c r="AA61" s="8" t="s">
        <v>13</v>
      </c>
      <c r="AB61" s="8" t="s">
        <v>14</v>
      </c>
      <c r="AC61" s="8" t="s">
        <v>15</v>
      </c>
    </row>
    <row r="62" spans="1:29" x14ac:dyDescent="0.25">
      <c r="A62" s="8">
        <f t="shared" ref="A62:A95" si="288">B59+D59</f>
        <v>21126</v>
      </c>
      <c r="B62" s="8">
        <f t="shared" ref="B62:B95" si="289">A62-C62</f>
        <v>9484</v>
      </c>
      <c r="C62" s="8">
        <f>INT(A62*闪光弹技能属性!$F$3)</f>
        <v>11642</v>
      </c>
      <c r="D62" s="8">
        <f t="shared" ref="D62:D95" si="290">C59</f>
        <v>11641</v>
      </c>
      <c r="E62" s="8"/>
      <c r="F62" s="8">
        <f t="shared" ref="F62:F95" si="291">G59+I59</f>
        <v>20132</v>
      </c>
      <c r="G62" s="8">
        <f t="shared" ref="G62:G95" si="292">F62-H62</f>
        <v>7492</v>
      </c>
      <c r="H62" s="8">
        <f>INT(F62*闪光弹技能属性!$G$3)</f>
        <v>12640</v>
      </c>
      <c r="I62" s="8">
        <f t="shared" ref="I62:I95" si="293">H59</f>
        <v>12635</v>
      </c>
      <c r="J62" s="8"/>
      <c r="K62" s="8">
        <f t="shared" ref="K62:K104" si="294">L59+N59</f>
        <v>19324</v>
      </c>
      <c r="L62" s="8">
        <f t="shared" ref="L62:L104" si="295">K62-M62</f>
        <v>5846</v>
      </c>
      <c r="M62" s="8">
        <f>INT(K62*闪光弹技能属性!$H$3)</f>
        <v>13478</v>
      </c>
      <c r="N62" s="8">
        <f t="shared" ref="N62:N104" si="296">M59</f>
        <v>13443</v>
      </c>
      <c r="O62" s="8"/>
      <c r="P62" s="8">
        <f t="shared" ref="P62:P95" si="297">Q59+S59</f>
        <v>20593</v>
      </c>
      <c r="Q62" s="8">
        <f t="shared" ref="Q62:Q95" si="298">P62-R62</f>
        <v>8417</v>
      </c>
      <c r="R62" s="8">
        <f>INT(P62*闪光弹技能属性!$I$3)</f>
        <v>12176</v>
      </c>
      <c r="S62" s="8">
        <f t="shared" ref="S62:S95" si="299">R59</f>
        <v>12174</v>
      </c>
      <c r="T62" s="8"/>
      <c r="U62" s="8">
        <f t="shared" ref="U62:U95" si="300">V59+X59</f>
        <v>20088</v>
      </c>
      <c r="V62" s="8">
        <f t="shared" ref="V62:V95" si="301">U62-W62</f>
        <v>7403</v>
      </c>
      <c r="W62" s="8">
        <f>INT(U62*闪光弹技能属性!$J$3)</f>
        <v>12685</v>
      </c>
      <c r="X62" s="8">
        <f t="shared" ref="X62:X95" si="302">W59</f>
        <v>12679</v>
      </c>
      <c r="Y62" s="8"/>
      <c r="Z62" s="8">
        <f t="shared" ref="Z62:Z95" si="303">AA59+AC59</f>
        <v>19694</v>
      </c>
      <c r="AA62" s="8">
        <f t="shared" ref="AA62:AA95" si="304">Z62-AB62</f>
        <v>6608</v>
      </c>
      <c r="AB62" s="8">
        <f>INT(Z62*闪光弹技能属性!$K$3)</f>
        <v>13086</v>
      </c>
      <c r="AC62" s="8">
        <f t="shared" ref="AC62:AC95" si="305">AB59</f>
        <v>13073</v>
      </c>
    </row>
    <row r="63" spans="1:29" x14ac:dyDescent="0.25">
      <c r="A63" s="18" t="s">
        <v>48</v>
      </c>
      <c r="B63" s="18"/>
      <c r="C63" s="18"/>
      <c r="D63" s="18"/>
      <c r="E63" s="8"/>
      <c r="F63" s="18" t="s">
        <v>48</v>
      </c>
      <c r="G63" s="18"/>
      <c r="H63" s="18"/>
      <c r="I63" s="18"/>
      <c r="J63" s="8"/>
      <c r="K63" s="18" t="s">
        <v>48</v>
      </c>
      <c r="L63" s="18"/>
      <c r="M63" s="18"/>
      <c r="N63" s="18"/>
      <c r="O63" s="8"/>
      <c r="P63" s="21" t="s">
        <v>48</v>
      </c>
      <c r="Q63" s="22"/>
      <c r="R63" s="22"/>
      <c r="S63" s="23"/>
      <c r="T63" s="8"/>
      <c r="U63" s="21" t="s">
        <v>48</v>
      </c>
      <c r="V63" s="22"/>
      <c r="W63" s="22"/>
      <c r="X63" s="23"/>
      <c r="Y63" s="8"/>
      <c r="Z63" s="21" t="s">
        <v>48</v>
      </c>
      <c r="AA63" s="22"/>
      <c r="AB63" s="22"/>
      <c r="AC63" s="23"/>
    </row>
    <row r="64" spans="1:29" x14ac:dyDescent="0.25">
      <c r="A64" s="8" t="s">
        <v>12</v>
      </c>
      <c r="B64" s="8" t="s">
        <v>13</v>
      </c>
      <c r="C64" s="8" t="s">
        <v>14</v>
      </c>
      <c r="D64" s="8" t="s">
        <v>15</v>
      </c>
      <c r="E64" s="8"/>
      <c r="F64" s="8" t="s">
        <v>12</v>
      </c>
      <c r="G64" s="8" t="s">
        <v>13</v>
      </c>
      <c r="H64" s="8" t="s">
        <v>14</v>
      </c>
      <c r="I64" s="8" t="s">
        <v>15</v>
      </c>
      <c r="J64" s="8"/>
      <c r="K64" s="8" t="s">
        <v>12</v>
      </c>
      <c r="L64" s="8" t="s">
        <v>13</v>
      </c>
      <c r="M64" s="8" t="s">
        <v>14</v>
      </c>
      <c r="N64" s="8" t="s">
        <v>15</v>
      </c>
      <c r="O64" s="8"/>
      <c r="P64" s="8" t="s">
        <v>12</v>
      </c>
      <c r="Q64" s="8" t="s">
        <v>13</v>
      </c>
      <c r="R64" s="8" t="s">
        <v>14</v>
      </c>
      <c r="S64" s="8" t="s">
        <v>15</v>
      </c>
      <c r="T64" s="8"/>
      <c r="U64" s="8" t="s">
        <v>12</v>
      </c>
      <c r="V64" s="8" t="s">
        <v>13</v>
      </c>
      <c r="W64" s="8" t="s">
        <v>14</v>
      </c>
      <c r="X64" s="8" t="s">
        <v>15</v>
      </c>
      <c r="Y64" s="8"/>
      <c r="Z64" s="8" t="s">
        <v>12</v>
      </c>
      <c r="AA64" s="8" t="s">
        <v>13</v>
      </c>
      <c r="AB64" s="8" t="s">
        <v>14</v>
      </c>
      <c r="AC64" s="8" t="s">
        <v>15</v>
      </c>
    </row>
    <row r="65" spans="1:29" x14ac:dyDescent="0.25">
      <c r="A65" s="8">
        <f t="shared" ref="A65:A95" si="306">B62+D62</f>
        <v>21125</v>
      </c>
      <c r="B65" s="8">
        <f t="shared" ref="B65:B95" si="307">A65-C65</f>
        <v>9484</v>
      </c>
      <c r="C65" s="8">
        <f>INT(A65*闪光弹技能属性!$F$3)</f>
        <v>11641</v>
      </c>
      <c r="D65" s="8">
        <f t="shared" ref="D65:D95" si="308">C62</f>
        <v>11642</v>
      </c>
      <c r="E65" s="8"/>
      <c r="F65" s="8">
        <f t="shared" ref="F65:F95" si="309">G62+I62</f>
        <v>20127</v>
      </c>
      <c r="G65" s="8">
        <f t="shared" ref="G65:G95" si="310">F65-H65</f>
        <v>7490</v>
      </c>
      <c r="H65" s="8">
        <f>INT(F65*闪光弹技能属性!$G$3)</f>
        <v>12637</v>
      </c>
      <c r="I65" s="8">
        <f t="shared" ref="I65:I95" si="311">H62</f>
        <v>12640</v>
      </c>
      <c r="J65" s="8"/>
      <c r="K65" s="8">
        <f t="shared" ref="K65:K104" si="312">L62+N62</f>
        <v>19289</v>
      </c>
      <c r="L65" s="8">
        <f t="shared" ref="L65:L104" si="313">K65-M65</f>
        <v>5835</v>
      </c>
      <c r="M65" s="8">
        <f>INT(K65*闪光弹技能属性!$H$3)</f>
        <v>13454</v>
      </c>
      <c r="N65" s="8">
        <f t="shared" ref="N65:N104" si="314">M62</f>
        <v>13478</v>
      </c>
      <c r="O65" s="8"/>
      <c r="P65" s="8">
        <f t="shared" ref="P65:P95" si="315">Q62+S62</f>
        <v>20591</v>
      </c>
      <c r="Q65" s="8">
        <f t="shared" ref="Q65:Q95" si="316">P65-R65</f>
        <v>8416</v>
      </c>
      <c r="R65" s="8">
        <f>INT(P65*闪光弹技能属性!$I$3)</f>
        <v>12175</v>
      </c>
      <c r="S65" s="8">
        <f t="shared" ref="S65:S95" si="317">R62</f>
        <v>12176</v>
      </c>
      <c r="T65" s="8"/>
      <c r="U65" s="8">
        <f t="shared" ref="U65:U95" si="318">V62+X62</f>
        <v>20082</v>
      </c>
      <c r="V65" s="8">
        <f t="shared" ref="V65:V95" si="319">U65-W65</f>
        <v>7401</v>
      </c>
      <c r="W65" s="8">
        <f>INT(U65*闪光弹技能属性!$J$3)</f>
        <v>12681</v>
      </c>
      <c r="X65" s="8">
        <f t="shared" ref="X65:X95" si="320">W62</f>
        <v>12685</v>
      </c>
      <c r="Y65" s="8"/>
      <c r="Z65" s="8">
        <f t="shared" ref="Z65:Z95" si="321">AA62+AC62</f>
        <v>19681</v>
      </c>
      <c r="AA65" s="8">
        <f t="shared" ref="AA65:AA95" si="322">Z65-AB65</f>
        <v>6603</v>
      </c>
      <c r="AB65" s="8">
        <f>INT(Z65*闪光弹技能属性!$K$3)</f>
        <v>13078</v>
      </c>
      <c r="AC65" s="8">
        <f t="shared" ref="AC65:AC95" si="323">AB62</f>
        <v>13086</v>
      </c>
    </row>
    <row r="66" spans="1:29" x14ac:dyDescent="0.25">
      <c r="A66" s="18" t="s">
        <v>49</v>
      </c>
      <c r="B66" s="18"/>
      <c r="C66" s="18"/>
      <c r="D66" s="18"/>
      <c r="E66" s="8"/>
      <c r="F66" s="18" t="s">
        <v>49</v>
      </c>
      <c r="G66" s="18"/>
      <c r="H66" s="18"/>
      <c r="I66" s="18"/>
      <c r="J66" s="8"/>
      <c r="K66" s="18" t="s">
        <v>49</v>
      </c>
      <c r="L66" s="18"/>
      <c r="M66" s="18"/>
      <c r="N66" s="18"/>
      <c r="O66" s="8"/>
      <c r="P66" s="21" t="s">
        <v>49</v>
      </c>
      <c r="Q66" s="22"/>
      <c r="R66" s="22"/>
      <c r="S66" s="23"/>
      <c r="T66" s="8"/>
      <c r="U66" s="21" t="s">
        <v>49</v>
      </c>
      <c r="V66" s="22"/>
      <c r="W66" s="22"/>
      <c r="X66" s="23"/>
      <c r="Y66" s="8"/>
      <c r="Z66" s="21" t="s">
        <v>49</v>
      </c>
      <c r="AA66" s="22"/>
      <c r="AB66" s="22"/>
      <c r="AC66" s="23"/>
    </row>
    <row r="67" spans="1:29" x14ac:dyDescent="0.25">
      <c r="A67" s="8" t="s">
        <v>12</v>
      </c>
      <c r="B67" s="8" t="s">
        <v>13</v>
      </c>
      <c r="C67" s="8" t="s">
        <v>14</v>
      </c>
      <c r="D67" s="8" t="s">
        <v>15</v>
      </c>
      <c r="E67" s="8"/>
      <c r="F67" s="8" t="s">
        <v>12</v>
      </c>
      <c r="G67" s="8" t="s">
        <v>13</v>
      </c>
      <c r="H67" s="8" t="s">
        <v>14</v>
      </c>
      <c r="I67" s="8" t="s">
        <v>15</v>
      </c>
      <c r="J67" s="8"/>
      <c r="K67" s="8" t="s">
        <v>12</v>
      </c>
      <c r="L67" s="8" t="s">
        <v>13</v>
      </c>
      <c r="M67" s="8" t="s">
        <v>14</v>
      </c>
      <c r="N67" s="8" t="s">
        <v>15</v>
      </c>
      <c r="O67" s="8"/>
      <c r="P67" s="8" t="s">
        <v>12</v>
      </c>
      <c r="Q67" s="8" t="s">
        <v>13</v>
      </c>
      <c r="R67" s="8" t="s">
        <v>14</v>
      </c>
      <c r="S67" s="8" t="s">
        <v>15</v>
      </c>
      <c r="T67" s="8"/>
      <c r="U67" s="8" t="s">
        <v>12</v>
      </c>
      <c r="V67" s="8" t="s">
        <v>13</v>
      </c>
      <c r="W67" s="8" t="s">
        <v>14</v>
      </c>
      <c r="X67" s="8" t="s">
        <v>15</v>
      </c>
      <c r="Y67" s="8"/>
      <c r="Z67" s="8" t="s">
        <v>12</v>
      </c>
      <c r="AA67" s="8" t="s">
        <v>13</v>
      </c>
      <c r="AB67" s="8" t="s">
        <v>14</v>
      </c>
      <c r="AC67" s="8" t="s">
        <v>15</v>
      </c>
    </row>
    <row r="68" spans="1:29" x14ac:dyDescent="0.25">
      <c r="A68" s="8">
        <f t="shared" ref="A68:A95" si="324">B65+D65</f>
        <v>21126</v>
      </c>
      <c r="B68" s="8">
        <f t="shared" ref="B68:B95" si="325">A68-C68</f>
        <v>9484</v>
      </c>
      <c r="C68" s="8">
        <f>INT(A68*闪光弹技能属性!$F$3)</f>
        <v>11642</v>
      </c>
      <c r="D68" s="8">
        <f t="shared" ref="D68:D95" si="326">C65</f>
        <v>11641</v>
      </c>
      <c r="E68" s="8"/>
      <c r="F68" s="8">
        <f t="shared" ref="F68:F95" si="327">G65+I65</f>
        <v>20130</v>
      </c>
      <c r="G68" s="8">
        <f t="shared" ref="G68:G95" si="328">F68-H68</f>
        <v>7491</v>
      </c>
      <c r="H68" s="8">
        <f>INT(F68*闪光弹技能属性!$G$3)</f>
        <v>12639</v>
      </c>
      <c r="I68" s="8">
        <f t="shared" ref="I68:I95" si="329">H65</f>
        <v>12637</v>
      </c>
      <c r="J68" s="8"/>
      <c r="K68" s="8">
        <f t="shared" ref="K68:K104" si="330">L65+N65</f>
        <v>19313</v>
      </c>
      <c r="L68" s="8">
        <f t="shared" ref="L68:L104" si="331">K68-M68</f>
        <v>5843</v>
      </c>
      <c r="M68" s="8">
        <f>INT(K68*闪光弹技能属性!$H$3)</f>
        <v>13470</v>
      </c>
      <c r="N68" s="8">
        <f t="shared" ref="N68:N104" si="332">M65</f>
        <v>13454</v>
      </c>
      <c r="O68" s="8"/>
      <c r="P68" s="8">
        <f t="shared" ref="P68:P95" si="333">Q65+S65</f>
        <v>20592</v>
      </c>
      <c r="Q68" s="8">
        <f t="shared" ref="Q68:Q95" si="334">P68-R68</f>
        <v>8416</v>
      </c>
      <c r="R68" s="8">
        <f>INT(P68*闪光弹技能属性!$I$3)</f>
        <v>12176</v>
      </c>
      <c r="S68" s="8">
        <f t="shared" ref="S68:S95" si="335">R65</f>
        <v>12175</v>
      </c>
      <c r="T68" s="8"/>
      <c r="U68" s="8">
        <f t="shared" ref="U68:U95" si="336">V65+X65</f>
        <v>20086</v>
      </c>
      <c r="V68" s="8">
        <f t="shared" ref="V68:V95" si="337">U68-W68</f>
        <v>7402</v>
      </c>
      <c r="W68" s="8">
        <f>INT(U68*闪光弹技能属性!$J$3)</f>
        <v>12684</v>
      </c>
      <c r="X68" s="8">
        <f t="shared" ref="X68:X95" si="338">W65</f>
        <v>12681</v>
      </c>
      <c r="Y68" s="8"/>
      <c r="Z68" s="8">
        <f t="shared" ref="Z68:Z95" si="339">AA65+AC65</f>
        <v>19689</v>
      </c>
      <c r="AA68" s="8">
        <f t="shared" ref="AA68:AA95" si="340">Z68-AB68</f>
        <v>6606</v>
      </c>
      <c r="AB68" s="8">
        <f>INT(Z68*闪光弹技能属性!$K$3)</f>
        <v>13083</v>
      </c>
      <c r="AC68" s="8">
        <f t="shared" ref="AC68:AC95" si="341">AB65</f>
        <v>13078</v>
      </c>
    </row>
    <row r="69" spans="1:29" x14ac:dyDescent="0.25">
      <c r="A69" s="18" t="s">
        <v>50</v>
      </c>
      <c r="B69" s="18"/>
      <c r="C69" s="18"/>
      <c r="D69" s="18"/>
      <c r="E69" s="8"/>
      <c r="F69" s="18" t="s">
        <v>50</v>
      </c>
      <c r="G69" s="18"/>
      <c r="H69" s="18"/>
      <c r="I69" s="18"/>
      <c r="J69" s="8"/>
      <c r="K69" s="18" t="s">
        <v>50</v>
      </c>
      <c r="L69" s="18"/>
      <c r="M69" s="18"/>
      <c r="N69" s="18"/>
      <c r="O69" s="8"/>
      <c r="P69" s="21" t="s">
        <v>50</v>
      </c>
      <c r="Q69" s="22"/>
      <c r="R69" s="22"/>
      <c r="S69" s="23"/>
      <c r="T69" s="8"/>
      <c r="U69" s="21" t="s">
        <v>50</v>
      </c>
      <c r="V69" s="22"/>
      <c r="W69" s="22"/>
      <c r="X69" s="23"/>
      <c r="Y69" s="8"/>
      <c r="Z69" s="21" t="s">
        <v>50</v>
      </c>
      <c r="AA69" s="22"/>
      <c r="AB69" s="22"/>
      <c r="AC69" s="23"/>
    </row>
    <row r="70" spans="1:29" x14ac:dyDescent="0.25">
      <c r="A70" s="8" t="s">
        <v>12</v>
      </c>
      <c r="B70" s="8" t="s">
        <v>13</v>
      </c>
      <c r="C70" s="8" t="s">
        <v>14</v>
      </c>
      <c r="D70" s="8" t="s">
        <v>15</v>
      </c>
      <c r="E70" s="8"/>
      <c r="F70" s="8" t="s">
        <v>12</v>
      </c>
      <c r="G70" s="8" t="s">
        <v>13</v>
      </c>
      <c r="H70" s="8" t="s">
        <v>14</v>
      </c>
      <c r="I70" s="8" t="s">
        <v>15</v>
      </c>
      <c r="J70" s="8"/>
      <c r="K70" s="8" t="s">
        <v>12</v>
      </c>
      <c r="L70" s="8" t="s">
        <v>13</v>
      </c>
      <c r="M70" s="8" t="s">
        <v>14</v>
      </c>
      <c r="N70" s="8" t="s">
        <v>15</v>
      </c>
      <c r="O70" s="8"/>
      <c r="P70" s="8" t="s">
        <v>12</v>
      </c>
      <c r="Q70" s="8" t="s">
        <v>13</v>
      </c>
      <c r="R70" s="8" t="s">
        <v>14</v>
      </c>
      <c r="S70" s="8" t="s">
        <v>15</v>
      </c>
      <c r="T70" s="8"/>
      <c r="U70" s="8" t="s">
        <v>12</v>
      </c>
      <c r="V70" s="8" t="s">
        <v>13</v>
      </c>
      <c r="W70" s="8" t="s">
        <v>14</v>
      </c>
      <c r="X70" s="8" t="s">
        <v>15</v>
      </c>
      <c r="Y70" s="8"/>
      <c r="Z70" s="8" t="s">
        <v>12</v>
      </c>
      <c r="AA70" s="8" t="s">
        <v>13</v>
      </c>
      <c r="AB70" s="8" t="s">
        <v>14</v>
      </c>
      <c r="AC70" s="8" t="s">
        <v>15</v>
      </c>
    </row>
    <row r="71" spans="1:29" x14ac:dyDescent="0.25">
      <c r="A71" s="8">
        <f t="shared" ref="A71:A95" si="342">B68+D68</f>
        <v>21125</v>
      </c>
      <c r="B71" s="8">
        <f t="shared" ref="B71:B95" si="343">A71-C71</f>
        <v>9484</v>
      </c>
      <c r="C71" s="8">
        <f>INT(A71*闪光弹技能属性!$F$3)</f>
        <v>11641</v>
      </c>
      <c r="D71" s="8">
        <f t="shared" ref="D71:D95" si="344">C68</f>
        <v>11642</v>
      </c>
      <c r="E71" s="8"/>
      <c r="F71" s="8">
        <f t="shared" ref="F71:F95" si="345">G68+I68</f>
        <v>20128</v>
      </c>
      <c r="G71" s="8">
        <f t="shared" ref="G71:G95" si="346">F71-H71</f>
        <v>7490</v>
      </c>
      <c r="H71" s="8">
        <f>INT(F71*闪光弹技能属性!$G$3)</f>
        <v>12638</v>
      </c>
      <c r="I71" s="8">
        <f t="shared" ref="I71:I95" si="347">H68</f>
        <v>12639</v>
      </c>
      <c r="J71" s="8"/>
      <c r="K71" s="8">
        <f t="shared" ref="K71:K104" si="348">L68+N68</f>
        <v>19297</v>
      </c>
      <c r="L71" s="8">
        <f t="shared" ref="L71:L104" si="349">K71-M71</f>
        <v>5838</v>
      </c>
      <c r="M71" s="8">
        <f>INT(K71*闪光弹技能属性!$H$3)</f>
        <v>13459</v>
      </c>
      <c r="N71" s="8">
        <f t="shared" ref="N71:N104" si="350">M68</f>
        <v>13470</v>
      </c>
      <c r="O71" s="8"/>
      <c r="P71" s="8">
        <f t="shared" ref="P71:P95" si="351">Q68+S68</f>
        <v>20591</v>
      </c>
      <c r="Q71" s="8">
        <f t="shared" ref="Q71:Q95" si="352">P71-R71</f>
        <v>8416</v>
      </c>
      <c r="R71" s="8">
        <f>INT(P71*闪光弹技能属性!$I$3)</f>
        <v>12175</v>
      </c>
      <c r="S71" s="8">
        <f t="shared" ref="S71:S95" si="353">R68</f>
        <v>12176</v>
      </c>
      <c r="T71" s="8"/>
      <c r="U71" s="8">
        <f t="shared" ref="U71:U95" si="354">V68+X68</f>
        <v>20083</v>
      </c>
      <c r="V71" s="8">
        <f t="shared" ref="V71:V95" si="355">U71-W71</f>
        <v>7401</v>
      </c>
      <c r="W71" s="8">
        <f>INT(U71*闪光弹技能属性!$J$3)</f>
        <v>12682</v>
      </c>
      <c r="X71" s="8">
        <f t="shared" ref="X71:X95" si="356">W68</f>
        <v>12684</v>
      </c>
      <c r="Y71" s="8"/>
      <c r="Z71" s="8">
        <f t="shared" ref="Z71:Z95" si="357">AA68+AC68</f>
        <v>19684</v>
      </c>
      <c r="AA71" s="8">
        <f t="shared" ref="AA71:AA95" si="358">Z71-AB71</f>
        <v>6604</v>
      </c>
      <c r="AB71" s="8">
        <f>INT(Z71*闪光弹技能属性!$K$3)</f>
        <v>13080</v>
      </c>
      <c r="AC71" s="8">
        <f t="shared" ref="AC71:AC95" si="359">AB68</f>
        <v>13083</v>
      </c>
    </row>
    <row r="72" spans="1:29" x14ac:dyDescent="0.25">
      <c r="A72" s="18" t="s">
        <v>51</v>
      </c>
      <c r="B72" s="18"/>
      <c r="C72" s="18"/>
      <c r="D72" s="18"/>
      <c r="E72" s="8"/>
      <c r="F72" s="18" t="s">
        <v>51</v>
      </c>
      <c r="G72" s="18"/>
      <c r="H72" s="18"/>
      <c r="I72" s="18"/>
      <c r="J72" s="8"/>
      <c r="K72" s="18" t="s">
        <v>51</v>
      </c>
      <c r="L72" s="18"/>
      <c r="M72" s="18"/>
      <c r="N72" s="18"/>
      <c r="O72" s="8"/>
      <c r="P72" s="21" t="s">
        <v>51</v>
      </c>
      <c r="Q72" s="22"/>
      <c r="R72" s="22"/>
      <c r="S72" s="23"/>
      <c r="T72" s="8"/>
      <c r="U72" s="21" t="s">
        <v>51</v>
      </c>
      <c r="V72" s="22"/>
      <c r="W72" s="22"/>
      <c r="X72" s="23"/>
      <c r="Y72" s="8"/>
      <c r="Z72" s="21" t="s">
        <v>51</v>
      </c>
      <c r="AA72" s="22"/>
      <c r="AB72" s="22"/>
      <c r="AC72" s="23"/>
    </row>
    <row r="73" spans="1:29" x14ac:dyDescent="0.25">
      <c r="A73" s="8" t="s">
        <v>12</v>
      </c>
      <c r="B73" s="8" t="s">
        <v>13</v>
      </c>
      <c r="C73" s="8" t="s">
        <v>14</v>
      </c>
      <c r="D73" s="8" t="s">
        <v>15</v>
      </c>
      <c r="E73" s="8"/>
      <c r="F73" s="8" t="s">
        <v>12</v>
      </c>
      <c r="G73" s="8" t="s">
        <v>13</v>
      </c>
      <c r="H73" s="8" t="s">
        <v>14</v>
      </c>
      <c r="I73" s="8" t="s">
        <v>15</v>
      </c>
      <c r="J73" s="8"/>
      <c r="K73" s="8" t="s">
        <v>12</v>
      </c>
      <c r="L73" s="8" t="s">
        <v>13</v>
      </c>
      <c r="M73" s="8" t="s">
        <v>14</v>
      </c>
      <c r="N73" s="8" t="s">
        <v>15</v>
      </c>
      <c r="O73" s="8"/>
      <c r="P73" s="8" t="s">
        <v>12</v>
      </c>
      <c r="Q73" s="8" t="s">
        <v>13</v>
      </c>
      <c r="R73" s="8" t="s">
        <v>14</v>
      </c>
      <c r="S73" s="8" t="s">
        <v>15</v>
      </c>
      <c r="T73" s="8"/>
      <c r="U73" s="8" t="s">
        <v>12</v>
      </c>
      <c r="V73" s="8" t="s">
        <v>13</v>
      </c>
      <c r="W73" s="8" t="s">
        <v>14</v>
      </c>
      <c r="X73" s="8" t="s">
        <v>15</v>
      </c>
      <c r="Y73" s="8"/>
      <c r="Z73" s="8" t="s">
        <v>12</v>
      </c>
      <c r="AA73" s="8" t="s">
        <v>13</v>
      </c>
      <c r="AB73" s="8" t="s">
        <v>14</v>
      </c>
      <c r="AC73" s="8" t="s">
        <v>15</v>
      </c>
    </row>
    <row r="74" spans="1:29" x14ac:dyDescent="0.25">
      <c r="A74" s="8">
        <f t="shared" ref="A74:A95" si="360">B71+D71</f>
        <v>21126</v>
      </c>
      <c r="B74" s="8">
        <f t="shared" ref="B74:B95" si="361">A74-C74</f>
        <v>9484</v>
      </c>
      <c r="C74" s="8">
        <f>INT(A74*闪光弹技能属性!$F$3)</f>
        <v>11642</v>
      </c>
      <c r="D74" s="8">
        <f t="shared" ref="D74:D95" si="362">C71</f>
        <v>11641</v>
      </c>
      <c r="E74" s="8"/>
      <c r="F74" s="8">
        <f t="shared" ref="F74:F95" si="363">G71+I71</f>
        <v>20129</v>
      </c>
      <c r="G74" s="8">
        <f t="shared" ref="G74:G95" si="364">F74-H74</f>
        <v>7491</v>
      </c>
      <c r="H74" s="8">
        <f>INT(F74*闪光弹技能属性!$G$3)</f>
        <v>12638</v>
      </c>
      <c r="I74" s="8">
        <f t="shared" ref="I74:I95" si="365">H71</f>
        <v>12638</v>
      </c>
      <c r="J74" s="8"/>
      <c r="K74" s="8">
        <f t="shared" ref="K74:K104" si="366">L71+N71</f>
        <v>19308</v>
      </c>
      <c r="L74" s="8">
        <f t="shared" ref="L74:L104" si="367">K74-M74</f>
        <v>5841</v>
      </c>
      <c r="M74" s="8">
        <f>INT(K74*闪光弹技能属性!$H$3)</f>
        <v>13467</v>
      </c>
      <c r="N74" s="8">
        <f t="shared" ref="N74:N104" si="368">M71</f>
        <v>13459</v>
      </c>
      <c r="O74" s="8"/>
      <c r="P74" s="8">
        <f t="shared" ref="P74:P95" si="369">Q71+S71</f>
        <v>20592</v>
      </c>
      <c r="Q74" s="8">
        <f t="shared" ref="Q74:Q95" si="370">P74-R74</f>
        <v>8416</v>
      </c>
      <c r="R74" s="8">
        <f>INT(P74*闪光弹技能属性!$I$3)</f>
        <v>12176</v>
      </c>
      <c r="S74" s="8">
        <f t="shared" ref="S74:S95" si="371">R71</f>
        <v>12175</v>
      </c>
      <c r="T74" s="8"/>
      <c r="U74" s="8">
        <f t="shared" ref="U74:U95" si="372">V71+X71</f>
        <v>20085</v>
      </c>
      <c r="V74" s="8">
        <f t="shared" ref="V74:V95" si="373">U74-W74</f>
        <v>7402</v>
      </c>
      <c r="W74" s="8">
        <f>INT(U74*闪光弹技能属性!$J$3)</f>
        <v>12683</v>
      </c>
      <c r="X74" s="8">
        <f t="shared" ref="X74:X95" si="374">W71</f>
        <v>12682</v>
      </c>
      <c r="Y74" s="8"/>
      <c r="Z74" s="8">
        <f t="shared" ref="Z74:Z95" si="375">AA71+AC71</f>
        <v>19687</v>
      </c>
      <c r="AA74" s="8">
        <f t="shared" ref="AA74:AA95" si="376">Z74-AB74</f>
        <v>6605</v>
      </c>
      <c r="AB74" s="8">
        <f>INT(Z74*闪光弹技能属性!$K$3)</f>
        <v>13082</v>
      </c>
      <c r="AC74" s="8">
        <f t="shared" ref="AC74:AC95" si="377">AB71</f>
        <v>13080</v>
      </c>
    </row>
    <row r="75" spans="1:29" x14ac:dyDescent="0.25">
      <c r="A75" s="18" t="s">
        <v>52</v>
      </c>
      <c r="B75" s="18"/>
      <c r="C75" s="18"/>
      <c r="D75" s="18"/>
      <c r="E75" s="8"/>
      <c r="F75" s="18" t="s">
        <v>52</v>
      </c>
      <c r="G75" s="18"/>
      <c r="H75" s="18"/>
      <c r="I75" s="18"/>
      <c r="J75" s="8"/>
      <c r="K75" s="18" t="s">
        <v>52</v>
      </c>
      <c r="L75" s="18"/>
      <c r="M75" s="18"/>
      <c r="N75" s="18"/>
      <c r="O75" s="8"/>
      <c r="P75" s="21" t="s">
        <v>52</v>
      </c>
      <c r="Q75" s="22"/>
      <c r="R75" s="22"/>
      <c r="S75" s="23"/>
      <c r="T75" s="8"/>
      <c r="U75" s="21" t="s">
        <v>52</v>
      </c>
      <c r="V75" s="22"/>
      <c r="W75" s="22"/>
      <c r="X75" s="23"/>
      <c r="Y75" s="8"/>
      <c r="Z75" s="21" t="s">
        <v>52</v>
      </c>
      <c r="AA75" s="22"/>
      <c r="AB75" s="22"/>
      <c r="AC75" s="23"/>
    </row>
    <row r="76" spans="1:29" x14ac:dyDescent="0.25">
      <c r="A76" s="8" t="s">
        <v>12</v>
      </c>
      <c r="B76" s="8" t="s">
        <v>13</v>
      </c>
      <c r="C76" s="8" t="s">
        <v>14</v>
      </c>
      <c r="D76" s="8" t="s">
        <v>15</v>
      </c>
      <c r="E76" s="8"/>
      <c r="F76" s="8" t="s">
        <v>12</v>
      </c>
      <c r="G76" s="8" t="s">
        <v>13</v>
      </c>
      <c r="H76" s="8" t="s">
        <v>14</v>
      </c>
      <c r="I76" s="8" t="s">
        <v>15</v>
      </c>
      <c r="J76" s="8"/>
      <c r="K76" s="8" t="s">
        <v>12</v>
      </c>
      <c r="L76" s="8" t="s">
        <v>13</v>
      </c>
      <c r="M76" s="8" t="s">
        <v>14</v>
      </c>
      <c r="N76" s="8" t="s">
        <v>15</v>
      </c>
      <c r="O76" s="8"/>
      <c r="P76" s="8" t="s">
        <v>12</v>
      </c>
      <c r="Q76" s="8" t="s">
        <v>13</v>
      </c>
      <c r="R76" s="8" t="s">
        <v>14</v>
      </c>
      <c r="S76" s="8" t="s">
        <v>15</v>
      </c>
      <c r="T76" s="8"/>
      <c r="U76" s="8" t="s">
        <v>12</v>
      </c>
      <c r="V76" s="8" t="s">
        <v>13</v>
      </c>
      <c r="W76" s="8" t="s">
        <v>14</v>
      </c>
      <c r="X76" s="8" t="s">
        <v>15</v>
      </c>
      <c r="Y76" s="8"/>
      <c r="Z76" s="8" t="s">
        <v>12</v>
      </c>
      <c r="AA76" s="8" t="s">
        <v>13</v>
      </c>
      <c r="AB76" s="8" t="s">
        <v>14</v>
      </c>
      <c r="AC76" s="8" t="s">
        <v>15</v>
      </c>
    </row>
    <row r="77" spans="1:29" x14ac:dyDescent="0.25">
      <c r="A77" s="8">
        <f t="shared" ref="A77:A95" si="378">B74+D74</f>
        <v>21125</v>
      </c>
      <c r="B77" s="8">
        <f t="shared" ref="B77:B95" si="379">A77-C77</f>
        <v>9484</v>
      </c>
      <c r="C77" s="8">
        <f>INT(A77*闪光弹技能属性!$F$3)</f>
        <v>11641</v>
      </c>
      <c r="D77" s="8">
        <f t="shared" ref="D77:D95" si="380">C74</f>
        <v>11642</v>
      </c>
      <c r="E77" s="8"/>
      <c r="F77" s="8">
        <f t="shared" ref="F77:F95" si="381">G74+I74</f>
        <v>20129</v>
      </c>
      <c r="G77" s="8">
        <f t="shared" ref="G77:G95" si="382">F77-H77</f>
        <v>7491</v>
      </c>
      <c r="H77" s="8">
        <f>INT(F77*闪光弹技能属性!$G$3)</f>
        <v>12638</v>
      </c>
      <c r="I77" s="8">
        <f t="shared" ref="I77:I95" si="383">H74</f>
        <v>12638</v>
      </c>
      <c r="J77" s="8"/>
      <c r="K77" s="8">
        <f t="shared" ref="K77:K104" si="384">L74+N74</f>
        <v>19300</v>
      </c>
      <c r="L77" s="8">
        <f t="shared" ref="L77:L104" si="385">K77-M77</f>
        <v>5839</v>
      </c>
      <c r="M77" s="8">
        <f>INT(K77*闪光弹技能属性!$H$3)</f>
        <v>13461</v>
      </c>
      <c r="N77" s="8">
        <f t="shared" ref="N77:N104" si="386">M74</f>
        <v>13467</v>
      </c>
      <c r="O77" s="8"/>
      <c r="P77" s="8">
        <f t="shared" ref="P77:P95" si="387">Q74+S74</f>
        <v>20591</v>
      </c>
      <c r="Q77" s="8">
        <f t="shared" ref="Q77:Q95" si="388">P77-R77</f>
        <v>8416</v>
      </c>
      <c r="R77" s="8">
        <f>INT(P77*闪光弹技能属性!$I$3)</f>
        <v>12175</v>
      </c>
      <c r="S77" s="8">
        <f t="shared" ref="S77:S95" si="389">R74</f>
        <v>12176</v>
      </c>
      <c r="T77" s="8"/>
      <c r="U77" s="8">
        <f t="shared" ref="U77:U95" si="390">V74+X74</f>
        <v>20084</v>
      </c>
      <c r="V77" s="8">
        <f t="shared" ref="V77:V95" si="391">U77-W77</f>
        <v>7401</v>
      </c>
      <c r="W77" s="8">
        <f>INT(U77*闪光弹技能属性!$J$3)</f>
        <v>12683</v>
      </c>
      <c r="X77" s="8">
        <f t="shared" ref="X77:X95" si="392">W74</f>
        <v>12683</v>
      </c>
      <c r="Y77" s="8"/>
      <c r="Z77" s="8">
        <f t="shared" ref="Z77:Z95" si="393">AA74+AC74</f>
        <v>19685</v>
      </c>
      <c r="AA77" s="8">
        <f t="shared" ref="AA77:AA95" si="394">Z77-AB77</f>
        <v>6605</v>
      </c>
      <c r="AB77" s="8">
        <f>INT(Z77*闪光弹技能属性!$K$3)</f>
        <v>13080</v>
      </c>
      <c r="AC77" s="8">
        <f t="shared" ref="AC77:AC95" si="395">AB74</f>
        <v>13082</v>
      </c>
    </row>
    <row r="78" spans="1:29" x14ac:dyDescent="0.25">
      <c r="A78" s="18" t="s">
        <v>53</v>
      </c>
      <c r="B78" s="18"/>
      <c r="C78" s="18"/>
      <c r="D78" s="18"/>
      <c r="E78" s="8"/>
      <c r="F78" s="18" t="s">
        <v>53</v>
      </c>
      <c r="G78" s="18"/>
      <c r="H78" s="18"/>
      <c r="I78" s="18"/>
      <c r="J78" s="8"/>
      <c r="K78" s="18" t="s">
        <v>53</v>
      </c>
      <c r="L78" s="18"/>
      <c r="M78" s="18"/>
      <c r="N78" s="18"/>
      <c r="O78" s="8"/>
      <c r="P78" s="21" t="s">
        <v>53</v>
      </c>
      <c r="Q78" s="22"/>
      <c r="R78" s="22"/>
      <c r="S78" s="23"/>
      <c r="T78" s="8"/>
      <c r="U78" s="21" t="s">
        <v>53</v>
      </c>
      <c r="V78" s="22"/>
      <c r="W78" s="22"/>
      <c r="X78" s="23"/>
      <c r="Y78" s="8"/>
      <c r="Z78" s="21" t="s">
        <v>53</v>
      </c>
      <c r="AA78" s="22"/>
      <c r="AB78" s="22"/>
      <c r="AC78" s="23"/>
    </row>
    <row r="79" spans="1:29" x14ac:dyDescent="0.25">
      <c r="A79" s="8" t="s">
        <v>12</v>
      </c>
      <c r="B79" s="8" t="s">
        <v>13</v>
      </c>
      <c r="C79" s="8" t="s">
        <v>14</v>
      </c>
      <c r="D79" s="8" t="s">
        <v>15</v>
      </c>
      <c r="E79" s="8"/>
      <c r="F79" s="8" t="s">
        <v>12</v>
      </c>
      <c r="G79" s="8" t="s">
        <v>13</v>
      </c>
      <c r="H79" s="8" t="s">
        <v>14</v>
      </c>
      <c r="I79" s="8" t="s">
        <v>15</v>
      </c>
      <c r="J79" s="8"/>
      <c r="K79" s="8" t="s">
        <v>12</v>
      </c>
      <c r="L79" s="8" t="s">
        <v>13</v>
      </c>
      <c r="M79" s="8" t="s">
        <v>14</v>
      </c>
      <c r="N79" s="8" t="s">
        <v>15</v>
      </c>
      <c r="O79" s="8"/>
      <c r="P79" s="8" t="s">
        <v>12</v>
      </c>
      <c r="Q79" s="8" t="s">
        <v>13</v>
      </c>
      <c r="R79" s="8" t="s">
        <v>14</v>
      </c>
      <c r="S79" s="8" t="s">
        <v>15</v>
      </c>
      <c r="T79" s="8"/>
      <c r="U79" s="8" t="s">
        <v>12</v>
      </c>
      <c r="V79" s="8" t="s">
        <v>13</v>
      </c>
      <c r="W79" s="8" t="s">
        <v>14</v>
      </c>
      <c r="X79" s="8" t="s">
        <v>15</v>
      </c>
      <c r="Y79" s="8"/>
      <c r="Z79" s="8" t="s">
        <v>12</v>
      </c>
      <c r="AA79" s="8" t="s">
        <v>13</v>
      </c>
      <c r="AB79" s="8" t="s">
        <v>14</v>
      </c>
      <c r="AC79" s="8" t="s">
        <v>15</v>
      </c>
    </row>
    <row r="80" spans="1:29" x14ac:dyDescent="0.25">
      <c r="A80" s="8">
        <f t="shared" ref="A80:A95" si="396">B77+D77</f>
        <v>21126</v>
      </c>
      <c r="B80" s="8">
        <f t="shared" ref="B80:B95" si="397">A80-C80</f>
        <v>9484</v>
      </c>
      <c r="C80" s="8">
        <f>INT(A80*闪光弹技能属性!$F$3)</f>
        <v>11642</v>
      </c>
      <c r="D80" s="8">
        <f t="shared" ref="D80:D95" si="398">C77</f>
        <v>11641</v>
      </c>
      <c r="E80" s="8"/>
      <c r="F80" s="8">
        <f t="shared" ref="F80:F95" si="399">G77+I77</f>
        <v>20129</v>
      </c>
      <c r="G80" s="8">
        <f t="shared" ref="G80:G95" si="400">F80-H80</f>
        <v>7491</v>
      </c>
      <c r="H80" s="8">
        <f>INT(F80*闪光弹技能属性!$G$3)</f>
        <v>12638</v>
      </c>
      <c r="I80" s="8">
        <f t="shared" ref="I80:I95" si="401">H77</f>
        <v>12638</v>
      </c>
      <c r="J80" s="8"/>
      <c r="K80" s="8">
        <f t="shared" ref="K80:K104" si="402">L77+N77</f>
        <v>19306</v>
      </c>
      <c r="L80" s="8">
        <f t="shared" ref="L80:L104" si="403">K80-M80</f>
        <v>5841</v>
      </c>
      <c r="M80" s="8">
        <f>INT(K80*闪光弹技能属性!$H$3)</f>
        <v>13465</v>
      </c>
      <c r="N80" s="8">
        <f t="shared" ref="N80:N104" si="404">M77</f>
        <v>13461</v>
      </c>
      <c r="O80" s="8"/>
      <c r="P80" s="8">
        <f t="shared" ref="P80:P95" si="405">Q77+S77</f>
        <v>20592</v>
      </c>
      <c r="Q80" s="8">
        <f t="shared" ref="Q80:Q95" si="406">P80-R80</f>
        <v>8416</v>
      </c>
      <c r="R80" s="8">
        <f>INT(P80*闪光弹技能属性!$I$3)</f>
        <v>12176</v>
      </c>
      <c r="S80" s="8">
        <f t="shared" ref="S80:S95" si="407">R77</f>
        <v>12175</v>
      </c>
      <c r="T80" s="8"/>
      <c r="U80" s="8">
        <f t="shared" ref="U80:U95" si="408">V77+X77</f>
        <v>20084</v>
      </c>
      <c r="V80" s="8">
        <f t="shared" ref="V80:V95" si="409">U80-W80</f>
        <v>7401</v>
      </c>
      <c r="W80" s="8">
        <f>INT(U80*闪光弹技能属性!$J$3)</f>
        <v>12683</v>
      </c>
      <c r="X80" s="8">
        <f t="shared" ref="X80:X95" si="410">W77</f>
        <v>12683</v>
      </c>
      <c r="Y80" s="8"/>
      <c r="Z80" s="8">
        <f t="shared" ref="Z80:Z95" si="411">AA77+AC77</f>
        <v>19687</v>
      </c>
      <c r="AA80" s="8">
        <f t="shared" ref="AA80:AA95" si="412">Z80-AB80</f>
        <v>6605</v>
      </c>
      <c r="AB80" s="8">
        <f>INT(Z80*闪光弹技能属性!$K$3)</f>
        <v>13082</v>
      </c>
      <c r="AC80" s="8">
        <f t="shared" ref="AC80:AC95" si="413">AB77</f>
        <v>13080</v>
      </c>
    </row>
    <row r="81" spans="1:29" x14ac:dyDescent="0.25">
      <c r="A81" s="18" t="s">
        <v>54</v>
      </c>
      <c r="B81" s="18"/>
      <c r="C81" s="18"/>
      <c r="D81" s="18"/>
      <c r="E81" s="8"/>
      <c r="F81" s="18" t="s">
        <v>54</v>
      </c>
      <c r="G81" s="18"/>
      <c r="H81" s="18"/>
      <c r="I81" s="18"/>
      <c r="J81" s="8"/>
      <c r="K81" s="18" t="s">
        <v>54</v>
      </c>
      <c r="L81" s="18"/>
      <c r="M81" s="18"/>
      <c r="N81" s="18"/>
      <c r="O81" s="8"/>
      <c r="P81" s="21" t="s">
        <v>54</v>
      </c>
      <c r="Q81" s="22"/>
      <c r="R81" s="22"/>
      <c r="S81" s="23"/>
      <c r="T81" s="8"/>
      <c r="U81" s="21" t="s">
        <v>54</v>
      </c>
      <c r="V81" s="22"/>
      <c r="W81" s="22"/>
      <c r="X81" s="23"/>
      <c r="Y81" s="8"/>
      <c r="Z81" s="21" t="s">
        <v>54</v>
      </c>
      <c r="AA81" s="22"/>
      <c r="AB81" s="22"/>
      <c r="AC81" s="23"/>
    </row>
    <row r="82" spans="1:29" x14ac:dyDescent="0.25">
      <c r="A82" s="8" t="s">
        <v>12</v>
      </c>
      <c r="B82" s="8" t="s">
        <v>13</v>
      </c>
      <c r="C82" s="8" t="s">
        <v>14</v>
      </c>
      <c r="D82" s="8" t="s">
        <v>15</v>
      </c>
      <c r="E82" s="8"/>
      <c r="F82" s="8" t="s">
        <v>12</v>
      </c>
      <c r="G82" s="8" t="s">
        <v>13</v>
      </c>
      <c r="H82" s="8" t="s">
        <v>14</v>
      </c>
      <c r="I82" s="8" t="s">
        <v>15</v>
      </c>
      <c r="J82" s="8"/>
      <c r="K82" s="8" t="s">
        <v>12</v>
      </c>
      <c r="L82" s="8" t="s">
        <v>13</v>
      </c>
      <c r="M82" s="8" t="s">
        <v>14</v>
      </c>
      <c r="N82" s="8" t="s">
        <v>15</v>
      </c>
      <c r="O82" s="8"/>
      <c r="P82" s="8" t="s">
        <v>12</v>
      </c>
      <c r="Q82" s="8" t="s">
        <v>13</v>
      </c>
      <c r="R82" s="8" t="s">
        <v>14</v>
      </c>
      <c r="S82" s="8" t="s">
        <v>15</v>
      </c>
      <c r="T82" s="8"/>
      <c r="U82" s="8" t="s">
        <v>12</v>
      </c>
      <c r="V82" s="8" t="s">
        <v>13</v>
      </c>
      <c r="W82" s="8" t="s">
        <v>14</v>
      </c>
      <c r="X82" s="8" t="s">
        <v>15</v>
      </c>
      <c r="Y82" s="8"/>
      <c r="Z82" s="8" t="s">
        <v>12</v>
      </c>
      <c r="AA82" s="8" t="s">
        <v>13</v>
      </c>
      <c r="AB82" s="8" t="s">
        <v>14</v>
      </c>
      <c r="AC82" s="8" t="s">
        <v>15</v>
      </c>
    </row>
    <row r="83" spans="1:29" x14ac:dyDescent="0.25">
      <c r="A83" s="8">
        <f t="shared" ref="A83:A95" si="414">B80+D80</f>
        <v>21125</v>
      </c>
      <c r="B83" s="8">
        <f t="shared" ref="B83:B95" si="415">A83-C83</f>
        <v>9484</v>
      </c>
      <c r="C83" s="8">
        <f>INT(A83*闪光弹技能属性!$F$3)</f>
        <v>11641</v>
      </c>
      <c r="D83" s="8">
        <f t="shared" ref="D83:D95" si="416">C80</f>
        <v>11642</v>
      </c>
      <c r="E83" s="8"/>
      <c r="F83" s="8">
        <f t="shared" ref="F83:F95" si="417">G80+I80</f>
        <v>20129</v>
      </c>
      <c r="G83" s="8">
        <f t="shared" ref="G83:G95" si="418">F83-H83</f>
        <v>7491</v>
      </c>
      <c r="H83" s="8">
        <f>INT(F83*闪光弹技能属性!$G$3)</f>
        <v>12638</v>
      </c>
      <c r="I83" s="8">
        <f t="shared" ref="I83:I95" si="419">H80</f>
        <v>12638</v>
      </c>
      <c r="J83" s="8"/>
      <c r="K83" s="8">
        <f t="shared" ref="K83:K104" si="420">L80+N80</f>
        <v>19302</v>
      </c>
      <c r="L83" s="8">
        <f t="shared" ref="L83:L104" si="421">K83-M83</f>
        <v>5839</v>
      </c>
      <c r="M83" s="8">
        <f>INT(K83*闪光弹技能属性!$H$3)</f>
        <v>13463</v>
      </c>
      <c r="N83" s="8">
        <f t="shared" ref="N83:N104" si="422">M80</f>
        <v>13465</v>
      </c>
      <c r="O83" s="8"/>
      <c r="P83" s="8">
        <f t="shared" ref="P83:P95" si="423">Q80+S80</f>
        <v>20591</v>
      </c>
      <c r="Q83" s="8">
        <f t="shared" ref="Q83:Q95" si="424">P83-R83</f>
        <v>8416</v>
      </c>
      <c r="R83" s="8">
        <f>INT(P83*闪光弹技能属性!$I$3)</f>
        <v>12175</v>
      </c>
      <c r="S83" s="8">
        <f t="shared" ref="S83:S95" si="425">R80</f>
        <v>12176</v>
      </c>
      <c r="T83" s="8"/>
      <c r="U83" s="8">
        <f t="shared" ref="U83:U95" si="426">V80+X80</f>
        <v>20084</v>
      </c>
      <c r="V83" s="8">
        <f t="shared" ref="V83:V95" si="427">U83-W83</f>
        <v>7401</v>
      </c>
      <c r="W83" s="8">
        <f>INT(U83*闪光弹技能属性!$J$3)</f>
        <v>12683</v>
      </c>
      <c r="X83" s="8">
        <f t="shared" ref="X83:X95" si="428">W80</f>
        <v>12683</v>
      </c>
      <c r="Y83" s="8"/>
      <c r="Z83" s="8">
        <f t="shared" ref="Z83:Z95" si="429">AA80+AC80</f>
        <v>19685</v>
      </c>
      <c r="AA83" s="8">
        <f t="shared" ref="AA83:AA95" si="430">Z83-AB83</f>
        <v>6605</v>
      </c>
      <c r="AB83" s="8">
        <f>INT(Z83*闪光弹技能属性!$K$3)</f>
        <v>13080</v>
      </c>
      <c r="AC83" s="8">
        <f t="shared" ref="AC83:AC95" si="431">AB80</f>
        <v>13082</v>
      </c>
    </row>
    <row r="84" spans="1:29" x14ac:dyDescent="0.25">
      <c r="A84" s="18" t="s">
        <v>55</v>
      </c>
      <c r="B84" s="18"/>
      <c r="C84" s="18"/>
      <c r="D84" s="18"/>
      <c r="E84" s="8"/>
      <c r="F84" s="18" t="s">
        <v>55</v>
      </c>
      <c r="G84" s="18"/>
      <c r="H84" s="18"/>
      <c r="I84" s="18"/>
      <c r="J84" s="8"/>
      <c r="K84" s="18" t="s">
        <v>55</v>
      </c>
      <c r="L84" s="18"/>
      <c r="M84" s="18"/>
      <c r="N84" s="18"/>
      <c r="O84" s="8"/>
      <c r="P84" s="21" t="s">
        <v>55</v>
      </c>
      <c r="Q84" s="22"/>
      <c r="R84" s="22"/>
      <c r="S84" s="23"/>
      <c r="T84" s="8"/>
      <c r="U84" s="21" t="s">
        <v>55</v>
      </c>
      <c r="V84" s="22"/>
      <c r="W84" s="22"/>
      <c r="X84" s="23"/>
      <c r="Y84" s="8"/>
      <c r="Z84" s="21" t="s">
        <v>55</v>
      </c>
      <c r="AA84" s="22"/>
      <c r="AB84" s="22"/>
      <c r="AC84" s="23"/>
    </row>
    <row r="85" spans="1:29" x14ac:dyDescent="0.25">
      <c r="A85" s="8" t="s">
        <v>12</v>
      </c>
      <c r="B85" s="8" t="s">
        <v>13</v>
      </c>
      <c r="C85" s="8" t="s">
        <v>14</v>
      </c>
      <c r="D85" s="8" t="s">
        <v>15</v>
      </c>
      <c r="E85" s="8"/>
      <c r="F85" s="8" t="s">
        <v>12</v>
      </c>
      <c r="G85" s="8" t="s">
        <v>13</v>
      </c>
      <c r="H85" s="8" t="s">
        <v>14</v>
      </c>
      <c r="I85" s="8" t="s">
        <v>15</v>
      </c>
      <c r="J85" s="8"/>
      <c r="K85" s="8" t="s">
        <v>12</v>
      </c>
      <c r="L85" s="8" t="s">
        <v>13</v>
      </c>
      <c r="M85" s="8" t="s">
        <v>14</v>
      </c>
      <c r="N85" s="8" t="s">
        <v>15</v>
      </c>
      <c r="O85" s="8"/>
      <c r="P85" s="8" t="s">
        <v>12</v>
      </c>
      <c r="Q85" s="8" t="s">
        <v>13</v>
      </c>
      <c r="R85" s="8" t="s">
        <v>14</v>
      </c>
      <c r="S85" s="8" t="s">
        <v>15</v>
      </c>
      <c r="T85" s="8"/>
      <c r="U85" s="8" t="s">
        <v>12</v>
      </c>
      <c r="V85" s="8" t="s">
        <v>13</v>
      </c>
      <c r="W85" s="8" t="s">
        <v>14</v>
      </c>
      <c r="X85" s="8" t="s">
        <v>15</v>
      </c>
      <c r="Y85" s="8"/>
      <c r="Z85" s="8" t="s">
        <v>12</v>
      </c>
      <c r="AA85" s="8" t="s">
        <v>13</v>
      </c>
      <c r="AB85" s="8" t="s">
        <v>14</v>
      </c>
      <c r="AC85" s="8" t="s">
        <v>15</v>
      </c>
    </row>
    <row r="86" spans="1:29" x14ac:dyDescent="0.25">
      <c r="A86" s="8">
        <f t="shared" ref="A86:A95" si="432">B83+D83</f>
        <v>21126</v>
      </c>
      <c r="B86" s="8">
        <f t="shared" ref="B86:B95" si="433">A86-C86</f>
        <v>9484</v>
      </c>
      <c r="C86" s="8">
        <f>INT(A86*闪光弹技能属性!$F$3)</f>
        <v>11642</v>
      </c>
      <c r="D86" s="8">
        <f t="shared" ref="D86:D95" si="434">C83</f>
        <v>11641</v>
      </c>
      <c r="E86" s="8"/>
      <c r="F86" s="8">
        <f t="shared" ref="F86:F95" si="435">G83+I83</f>
        <v>20129</v>
      </c>
      <c r="G86" s="8">
        <f t="shared" ref="G86:G95" si="436">F86-H86</f>
        <v>7491</v>
      </c>
      <c r="H86" s="8">
        <f>INT(F86*闪光弹技能属性!$G$3)</f>
        <v>12638</v>
      </c>
      <c r="I86" s="8">
        <f t="shared" ref="I86:I95" si="437">H83</f>
        <v>12638</v>
      </c>
      <c r="J86" s="8"/>
      <c r="K86" s="8">
        <f t="shared" ref="K86:K104" si="438">L83+N83</f>
        <v>19304</v>
      </c>
      <c r="L86" s="8">
        <f t="shared" ref="L86:L104" si="439">K86-M86</f>
        <v>5840</v>
      </c>
      <c r="M86" s="8">
        <f>INT(K86*闪光弹技能属性!$H$3)</f>
        <v>13464</v>
      </c>
      <c r="N86" s="8">
        <f t="shared" ref="N86:N104" si="440">M83</f>
        <v>13463</v>
      </c>
      <c r="O86" s="8"/>
      <c r="P86" s="8">
        <f t="shared" ref="P86:P95" si="441">Q83+S83</f>
        <v>20592</v>
      </c>
      <c r="Q86" s="8">
        <f t="shared" ref="Q86:Q95" si="442">P86-R86</f>
        <v>8416</v>
      </c>
      <c r="R86" s="8">
        <f>INT(P86*闪光弹技能属性!$I$3)</f>
        <v>12176</v>
      </c>
      <c r="S86" s="8">
        <f t="shared" ref="S86:S95" si="443">R83</f>
        <v>12175</v>
      </c>
      <c r="T86" s="8"/>
      <c r="U86" s="8">
        <f t="shared" ref="U86:U95" si="444">V83+X83</f>
        <v>20084</v>
      </c>
      <c r="V86" s="8">
        <f t="shared" ref="V86:V95" si="445">U86-W86</f>
        <v>7401</v>
      </c>
      <c r="W86" s="8">
        <f>INT(U86*闪光弹技能属性!$J$3)</f>
        <v>12683</v>
      </c>
      <c r="X86" s="8">
        <f t="shared" ref="X86:X95" si="446">W83</f>
        <v>12683</v>
      </c>
      <c r="Y86" s="8"/>
      <c r="Z86" s="8">
        <f t="shared" ref="Z86:Z95" si="447">AA83+AC83</f>
        <v>19687</v>
      </c>
      <c r="AA86" s="8">
        <f t="shared" ref="AA86:AA95" si="448">Z86-AB86</f>
        <v>6605</v>
      </c>
      <c r="AB86" s="8">
        <f>INT(Z86*闪光弹技能属性!$K$3)</f>
        <v>13082</v>
      </c>
      <c r="AC86" s="8">
        <f t="shared" ref="AC86:AC95" si="449">AB83</f>
        <v>13080</v>
      </c>
    </row>
    <row r="87" spans="1:29" x14ac:dyDescent="0.25">
      <c r="A87" s="18" t="s">
        <v>56</v>
      </c>
      <c r="B87" s="18"/>
      <c r="C87" s="18"/>
      <c r="D87" s="18"/>
      <c r="E87" s="8"/>
      <c r="F87" s="18" t="s">
        <v>56</v>
      </c>
      <c r="G87" s="18"/>
      <c r="H87" s="18"/>
      <c r="I87" s="18"/>
      <c r="J87" s="8"/>
      <c r="K87" s="18" t="s">
        <v>56</v>
      </c>
      <c r="L87" s="18"/>
      <c r="M87" s="18"/>
      <c r="N87" s="18"/>
      <c r="O87" s="8"/>
      <c r="P87" s="21" t="s">
        <v>56</v>
      </c>
      <c r="Q87" s="22"/>
      <c r="R87" s="22"/>
      <c r="S87" s="23"/>
      <c r="T87" s="8"/>
      <c r="U87" s="21" t="s">
        <v>56</v>
      </c>
      <c r="V87" s="22"/>
      <c r="W87" s="22"/>
      <c r="X87" s="23"/>
      <c r="Y87" s="8"/>
      <c r="Z87" s="21" t="s">
        <v>56</v>
      </c>
      <c r="AA87" s="22"/>
      <c r="AB87" s="22"/>
      <c r="AC87" s="23"/>
    </row>
    <row r="88" spans="1:29" x14ac:dyDescent="0.25">
      <c r="A88" s="8" t="s">
        <v>12</v>
      </c>
      <c r="B88" s="8" t="s">
        <v>13</v>
      </c>
      <c r="C88" s="8" t="s">
        <v>14</v>
      </c>
      <c r="D88" s="8" t="s">
        <v>15</v>
      </c>
      <c r="E88" s="8"/>
      <c r="F88" s="8" t="s">
        <v>12</v>
      </c>
      <c r="G88" s="8" t="s">
        <v>13</v>
      </c>
      <c r="H88" s="8" t="s">
        <v>14</v>
      </c>
      <c r="I88" s="8" t="s">
        <v>15</v>
      </c>
      <c r="J88" s="8"/>
      <c r="K88" s="8" t="s">
        <v>12</v>
      </c>
      <c r="L88" s="8" t="s">
        <v>13</v>
      </c>
      <c r="M88" s="8" t="s">
        <v>14</v>
      </c>
      <c r="N88" s="8" t="s">
        <v>15</v>
      </c>
      <c r="O88" s="8"/>
      <c r="P88" s="8" t="s">
        <v>12</v>
      </c>
      <c r="Q88" s="8" t="s">
        <v>13</v>
      </c>
      <c r="R88" s="8" t="s">
        <v>14</v>
      </c>
      <c r="S88" s="8" t="s">
        <v>15</v>
      </c>
      <c r="T88" s="8"/>
      <c r="U88" s="8" t="s">
        <v>12</v>
      </c>
      <c r="V88" s="8" t="s">
        <v>13</v>
      </c>
      <c r="W88" s="8" t="s">
        <v>14</v>
      </c>
      <c r="X88" s="8" t="s">
        <v>15</v>
      </c>
      <c r="Y88" s="8"/>
      <c r="Z88" s="8" t="s">
        <v>12</v>
      </c>
      <c r="AA88" s="8" t="s">
        <v>13</v>
      </c>
      <c r="AB88" s="8" t="s">
        <v>14</v>
      </c>
      <c r="AC88" s="8" t="s">
        <v>15</v>
      </c>
    </row>
    <row r="89" spans="1:29" x14ac:dyDescent="0.25">
      <c r="A89" s="8">
        <f t="shared" ref="A89:A95" si="450">B86+D86</f>
        <v>21125</v>
      </c>
      <c r="B89" s="8">
        <f t="shared" ref="B89:B95" si="451">A89-C89</f>
        <v>9484</v>
      </c>
      <c r="C89" s="8">
        <f>INT(A89*闪光弹技能属性!$F$3)</f>
        <v>11641</v>
      </c>
      <c r="D89" s="8">
        <f t="shared" ref="D89:D95" si="452">C86</f>
        <v>11642</v>
      </c>
      <c r="E89" s="8"/>
      <c r="F89" s="8">
        <f t="shared" ref="F89:F95" si="453">G86+I86</f>
        <v>20129</v>
      </c>
      <c r="G89" s="8">
        <f t="shared" ref="G89:G95" si="454">F89-H89</f>
        <v>7491</v>
      </c>
      <c r="H89" s="8">
        <f>INT(F89*闪光弹技能属性!$G$3)</f>
        <v>12638</v>
      </c>
      <c r="I89" s="8">
        <f t="shared" ref="I89:I95" si="455">H86</f>
        <v>12638</v>
      </c>
      <c r="J89" s="8"/>
      <c r="K89" s="8">
        <f t="shared" ref="K89:K104" si="456">L86+N86</f>
        <v>19303</v>
      </c>
      <c r="L89" s="8">
        <f t="shared" ref="L89:L104" si="457">K89-M89</f>
        <v>5840</v>
      </c>
      <c r="M89" s="8">
        <f>INT(K89*闪光弹技能属性!$H$3)</f>
        <v>13463</v>
      </c>
      <c r="N89" s="8">
        <f t="shared" ref="N89:N104" si="458">M86</f>
        <v>13464</v>
      </c>
      <c r="O89" s="8"/>
      <c r="P89" s="8">
        <f t="shared" ref="P89:P95" si="459">Q86+S86</f>
        <v>20591</v>
      </c>
      <c r="Q89" s="8">
        <f t="shared" ref="Q89:Q95" si="460">P89-R89</f>
        <v>8416</v>
      </c>
      <c r="R89" s="8">
        <f>INT(P89*闪光弹技能属性!$I$3)</f>
        <v>12175</v>
      </c>
      <c r="S89" s="8">
        <f t="shared" ref="S89:S95" si="461">R86</f>
        <v>12176</v>
      </c>
      <c r="T89" s="8"/>
      <c r="U89" s="8">
        <f t="shared" ref="U89:U95" si="462">V86+X86</f>
        <v>20084</v>
      </c>
      <c r="V89" s="8">
        <f t="shared" ref="V89:V95" si="463">U89-W89</f>
        <v>7401</v>
      </c>
      <c r="W89" s="8">
        <f>INT(U89*闪光弹技能属性!$J$3)</f>
        <v>12683</v>
      </c>
      <c r="X89" s="8">
        <f t="shared" ref="X89:X95" si="464">W86</f>
        <v>12683</v>
      </c>
      <c r="Y89" s="8"/>
      <c r="Z89" s="8">
        <f t="shared" ref="Z89:Z95" si="465">AA86+AC86</f>
        <v>19685</v>
      </c>
      <c r="AA89" s="8">
        <f t="shared" ref="AA89:AA95" si="466">Z89-AB89</f>
        <v>6605</v>
      </c>
      <c r="AB89" s="8">
        <f>INT(Z89*闪光弹技能属性!$K$3)</f>
        <v>13080</v>
      </c>
      <c r="AC89" s="8">
        <f t="shared" ref="AC89:AC95" si="467">AB86</f>
        <v>13082</v>
      </c>
    </row>
    <row r="90" spans="1:29" x14ac:dyDescent="0.25">
      <c r="A90" s="18" t="s">
        <v>57</v>
      </c>
      <c r="B90" s="18"/>
      <c r="C90" s="18"/>
      <c r="D90" s="18"/>
      <c r="E90" s="8"/>
      <c r="F90" s="18" t="s">
        <v>57</v>
      </c>
      <c r="G90" s="18"/>
      <c r="H90" s="18"/>
      <c r="I90" s="18"/>
      <c r="J90" s="8"/>
      <c r="K90" s="18" t="s">
        <v>57</v>
      </c>
      <c r="L90" s="18"/>
      <c r="M90" s="18"/>
      <c r="N90" s="18"/>
      <c r="O90" s="8"/>
      <c r="P90" s="21" t="s">
        <v>57</v>
      </c>
      <c r="Q90" s="22"/>
      <c r="R90" s="22"/>
      <c r="S90" s="23"/>
      <c r="T90" s="8"/>
      <c r="U90" s="21" t="s">
        <v>57</v>
      </c>
      <c r="V90" s="22"/>
      <c r="W90" s="22"/>
      <c r="X90" s="23"/>
      <c r="Y90" s="8"/>
      <c r="Z90" s="21" t="s">
        <v>57</v>
      </c>
      <c r="AA90" s="22"/>
      <c r="AB90" s="22"/>
      <c r="AC90" s="23"/>
    </row>
    <row r="91" spans="1:29" x14ac:dyDescent="0.25">
      <c r="A91" s="8" t="s">
        <v>12</v>
      </c>
      <c r="B91" s="8" t="s">
        <v>13</v>
      </c>
      <c r="C91" s="8" t="s">
        <v>14</v>
      </c>
      <c r="D91" s="8" t="s">
        <v>15</v>
      </c>
      <c r="E91" s="8"/>
      <c r="F91" s="8" t="s">
        <v>12</v>
      </c>
      <c r="G91" s="8" t="s">
        <v>13</v>
      </c>
      <c r="H91" s="8" t="s">
        <v>14</v>
      </c>
      <c r="I91" s="8" t="s">
        <v>15</v>
      </c>
      <c r="J91" s="8"/>
      <c r="K91" s="8" t="s">
        <v>12</v>
      </c>
      <c r="L91" s="8" t="s">
        <v>13</v>
      </c>
      <c r="M91" s="8" t="s">
        <v>14</v>
      </c>
      <c r="N91" s="8" t="s">
        <v>15</v>
      </c>
      <c r="O91" s="8"/>
      <c r="P91" s="8" t="s">
        <v>12</v>
      </c>
      <c r="Q91" s="8" t="s">
        <v>13</v>
      </c>
      <c r="R91" s="8" t="s">
        <v>14</v>
      </c>
      <c r="S91" s="8" t="s">
        <v>15</v>
      </c>
      <c r="T91" s="8"/>
      <c r="U91" s="8" t="s">
        <v>12</v>
      </c>
      <c r="V91" s="8" t="s">
        <v>13</v>
      </c>
      <c r="W91" s="8" t="s">
        <v>14</v>
      </c>
      <c r="X91" s="8" t="s">
        <v>15</v>
      </c>
      <c r="Y91" s="8"/>
      <c r="Z91" s="8" t="s">
        <v>12</v>
      </c>
      <c r="AA91" s="8" t="s">
        <v>13</v>
      </c>
      <c r="AB91" s="8" t="s">
        <v>14</v>
      </c>
      <c r="AC91" s="8" t="s">
        <v>15</v>
      </c>
    </row>
    <row r="92" spans="1:29" x14ac:dyDescent="0.25">
      <c r="A92" s="8">
        <f t="shared" ref="A92:A95" si="468">B89+D89</f>
        <v>21126</v>
      </c>
      <c r="B92" s="8">
        <f t="shared" ref="B92:B95" si="469">A92-C92</f>
        <v>9484</v>
      </c>
      <c r="C92" s="8">
        <f>INT(A92*闪光弹技能属性!$F$3)</f>
        <v>11642</v>
      </c>
      <c r="D92" s="8">
        <f t="shared" ref="D92:D95" si="470">C89</f>
        <v>11641</v>
      </c>
      <c r="E92" s="8"/>
      <c r="F92" s="8">
        <f t="shared" ref="F92:F95" si="471">G89+I89</f>
        <v>20129</v>
      </c>
      <c r="G92" s="8">
        <f t="shared" ref="G92:G95" si="472">F92-H92</f>
        <v>7491</v>
      </c>
      <c r="H92" s="8">
        <f>INT(F92*闪光弹技能属性!$G$3)</f>
        <v>12638</v>
      </c>
      <c r="I92" s="8">
        <f t="shared" ref="I92:I95" si="473">H89</f>
        <v>12638</v>
      </c>
      <c r="J92" s="8"/>
      <c r="K92" s="8">
        <f t="shared" ref="K92:K104" si="474">L89+N89</f>
        <v>19304</v>
      </c>
      <c r="L92" s="8">
        <f t="shared" ref="L92:L104" si="475">K92-M92</f>
        <v>5840</v>
      </c>
      <c r="M92" s="8">
        <f>INT(K92*闪光弹技能属性!$H$3)</f>
        <v>13464</v>
      </c>
      <c r="N92" s="8">
        <f t="shared" ref="N92:N104" si="476">M89</f>
        <v>13463</v>
      </c>
      <c r="O92" s="8"/>
      <c r="P92" s="8">
        <f t="shared" ref="P92:P95" si="477">Q89+S89</f>
        <v>20592</v>
      </c>
      <c r="Q92" s="8">
        <f t="shared" ref="Q92:Q95" si="478">P92-R92</f>
        <v>8416</v>
      </c>
      <c r="R92" s="8">
        <f>INT(P92*闪光弹技能属性!$I$3)</f>
        <v>12176</v>
      </c>
      <c r="S92" s="8">
        <f t="shared" ref="S92:S95" si="479">R89</f>
        <v>12175</v>
      </c>
      <c r="T92" s="8"/>
      <c r="U92" s="8">
        <f t="shared" ref="U92:U95" si="480">V89+X89</f>
        <v>20084</v>
      </c>
      <c r="V92" s="8">
        <f t="shared" ref="V92:V95" si="481">U92-W92</f>
        <v>7401</v>
      </c>
      <c r="W92" s="8">
        <f>INT(U92*闪光弹技能属性!$J$3)</f>
        <v>12683</v>
      </c>
      <c r="X92" s="8">
        <f t="shared" ref="X92:X95" si="482">W89</f>
        <v>12683</v>
      </c>
      <c r="Y92" s="8"/>
      <c r="Z92" s="8">
        <f t="shared" ref="Z92:Z95" si="483">AA89+AC89</f>
        <v>19687</v>
      </c>
      <c r="AA92" s="8">
        <f t="shared" ref="AA92:AA95" si="484">Z92-AB92</f>
        <v>6605</v>
      </c>
      <c r="AB92" s="8">
        <f>INT(Z92*闪光弹技能属性!$K$3)</f>
        <v>13082</v>
      </c>
      <c r="AC92" s="8">
        <f t="shared" ref="AC92:AC95" si="485">AB89</f>
        <v>13080</v>
      </c>
    </row>
    <row r="93" spans="1:29" x14ac:dyDescent="0.25">
      <c r="A93" s="18" t="s">
        <v>58</v>
      </c>
      <c r="B93" s="18"/>
      <c r="C93" s="18"/>
      <c r="D93" s="18"/>
      <c r="E93" s="8"/>
      <c r="F93" s="18" t="s">
        <v>58</v>
      </c>
      <c r="G93" s="18"/>
      <c r="H93" s="18"/>
      <c r="I93" s="18"/>
      <c r="J93" s="8"/>
      <c r="K93" s="18" t="s">
        <v>58</v>
      </c>
      <c r="L93" s="18"/>
      <c r="M93" s="18"/>
      <c r="N93" s="18"/>
      <c r="O93" s="8"/>
      <c r="P93" s="21" t="s">
        <v>58</v>
      </c>
      <c r="Q93" s="22"/>
      <c r="R93" s="22"/>
      <c r="S93" s="23"/>
      <c r="T93" s="8"/>
      <c r="U93" s="21" t="s">
        <v>58</v>
      </c>
      <c r="V93" s="22"/>
      <c r="W93" s="22"/>
      <c r="X93" s="23"/>
      <c r="Y93" s="8"/>
      <c r="Z93" s="21" t="s">
        <v>58</v>
      </c>
      <c r="AA93" s="22"/>
      <c r="AB93" s="22"/>
      <c r="AC93" s="23"/>
    </row>
    <row r="94" spans="1:29" x14ac:dyDescent="0.25">
      <c r="A94" s="8" t="s">
        <v>12</v>
      </c>
      <c r="B94" s="8" t="s">
        <v>13</v>
      </c>
      <c r="C94" s="8" t="s">
        <v>14</v>
      </c>
      <c r="D94" s="8" t="s">
        <v>15</v>
      </c>
      <c r="E94" s="8"/>
      <c r="F94" s="8" t="s">
        <v>12</v>
      </c>
      <c r="G94" s="8" t="s">
        <v>13</v>
      </c>
      <c r="H94" s="8" t="s">
        <v>14</v>
      </c>
      <c r="I94" s="8" t="s">
        <v>15</v>
      </c>
      <c r="J94" s="8"/>
      <c r="K94" s="8" t="s">
        <v>12</v>
      </c>
      <c r="L94" s="8" t="s">
        <v>13</v>
      </c>
      <c r="M94" s="8" t="s">
        <v>14</v>
      </c>
      <c r="N94" s="8" t="s">
        <v>15</v>
      </c>
      <c r="O94" s="8"/>
      <c r="P94" s="8" t="s">
        <v>12</v>
      </c>
      <c r="Q94" s="8" t="s">
        <v>13</v>
      </c>
      <c r="R94" s="8" t="s">
        <v>14</v>
      </c>
      <c r="S94" s="8" t="s">
        <v>15</v>
      </c>
      <c r="T94" s="8"/>
      <c r="U94" s="8" t="s">
        <v>12</v>
      </c>
      <c r="V94" s="8" t="s">
        <v>13</v>
      </c>
      <c r="W94" s="8" t="s">
        <v>14</v>
      </c>
      <c r="X94" s="8" t="s">
        <v>15</v>
      </c>
      <c r="Y94" s="8"/>
      <c r="Z94" s="8" t="s">
        <v>12</v>
      </c>
      <c r="AA94" s="8" t="s">
        <v>13</v>
      </c>
      <c r="AB94" s="8" t="s">
        <v>14</v>
      </c>
      <c r="AC94" s="8" t="s">
        <v>15</v>
      </c>
    </row>
    <row r="95" spans="1:29" x14ac:dyDescent="0.25">
      <c r="A95" s="8">
        <f t="shared" ref="A95" si="486">B92+D92</f>
        <v>21125</v>
      </c>
      <c r="B95" s="8">
        <f t="shared" ref="B95" si="487">A95-C95</f>
        <v>9484</v>
      </c>
      <c r="C95" s="8">
        <f>INT(A95*闪光弹技能属性!$F$3)</f>
        <v>11641</v>
      </c>
      <c r="D95" s="8">
        <f t="shared" ref="D95" si="488">C92</f>
        <v>11642</v>
      </c>
      <c r="E95" s="8"/>
      <c r="F95" s="8">
        <f t="shared" ref="F95" si="489">G92+I92</f>
        <v>20129</v>
      </c>
      <c r="G95" s="8">
        <f t="shared" ref="G95" si="490">F95-H95</f>
        <v>7491</v>
      </c>
      <c r="H95" s="8">
        <f>INT(F95*闪光弹技能属性!$G$3)</f>
        <v>12638</v>
      </c>
      <c r="I95" s="8">
        <f t="shared" ref="I95" si="491">H92</f>
        <v>12638</v>
      </c>
      <c r="J95" s="8"/>
      <c r="K95" s="8">
        <f t="shared" ref="K95:K104" si="492">L92+N92</f>
        <v>19303</v>
      </c>
      <c r="L95" s="8">
        <f t="shared" ref="L95:L104" si="493">K95-M95</f>
        <v>5840</v>
      </c>
      <c r="M95" s="8">
        <f>INT(K95*闪光弹技能属性!$H$3)</f>
        <v>13463</v>
      </c>
      <c r="N95" s="8">
        <f t="shared" ref="N95:N104" si="494">M92</f>
        <v>13464</v>
      </c>
      <c r="O95" s="8"/>
      <c r="P95" s="8">
        <f t="shared" ref="P95" si="495">Q92+S92</f>
        <v>20591</v>
      </c>
      <c r="Q95" s="8">
        <f t="shared" ref="Q95" si="496">P95-R95</f>
        <v>8416</v>
      </c>
      <c r="R95" s="8">
        <f>INT(P95*闪光弹技能属性!$I$3)</f>
        <v>12175</v>
      </c>
      <c r="S95" s="8">
        <f t="shared" ref="S95" si="497">R92</f>
        <v>12176</v>
      </c>
      <c r="T95" s="8"/>
      <c r="U95" s="8">
        <f t="shared" ref="U95" si="498">V92+X92</f>
        <v>20084</v>
      </c>
      <c r="V95" s="8">
        <f t="shared" ref="V95" si="499">U95-W95</f>
        <v>7401</v>
      </c>
      <c r="W95" s="8">
        <f>INT(U95*闪光弹技能属性!$J$3)</f>
        <v>12683</v>
      </c>
      <c r="X95" s="8">
        <f t="shared" ref="X95" si="500">W92</f>
        <v>12683</v>
      </c>
      <c r="Y95" s="8"/>
      <c r="Z95" s="8">
        <f t="shared" ref="Z95" si="501">AA92+AC92</f>
        <v>19685</v>
      </c>
      <c r="AA95" s="8">
        <f t="shared" ref="AA95" si="502">Z95-AB95</f>
        <v>6605</v>
      </c>
      <c r="AB95" s="8">
        <f>INT(Z95*闪光弹技能属性!$K$3)</f>
        <v>13080</v>
      </c>
      <c r="AC95" s="8">
        <f t="shared" ref="AC95" si="503">AB92</f>
        <v>13082</v>
      </c>
    </row>
  </sheetData>
  <mergeCells count="185">
    <mergeCell ref="Z84:AC84"/>
    <mergeCell ref="Z87:AC87"/>
    <mergeCell ref="Z90:AC90"/>
    <mergeCell ref="Z93:AC93"/>
    <mergeCell ref="Z69:AC69"/>
    <mergeCell ref="Z72:AC72"/>
    <mergeCell ref="Z75:AC75"/>
    <mergeCell ref="Z78:AC78"/>
    <mergeCell ref="Z81:AC81"/>
    <mergeCell ref="U84:X84"/>
    <mergeCell ref="U87:X87"/>
    <mergeCell ref="U90:X90"/>
    <mergeCell ref="U93:X93"/>
    <mergeCell ref="Z33:AC33"/>
    <mergeCell ref="Z36:AC36"/>
    <mergeCell ref="Z39:AC39"/>
    <mergeCell ref="Z42:AC42"/>
    <mergeCell ref="Z45:AC45"/>
    <mergeCell ref="Z48:AC48"/>
    <mergeCell ref="Z51:AC51"/>
    <mergeCell ref="Z54:AC54"/>
    <mergeCell ref="Z57:AC57"/>
    <mergeCell ref="Z60:AC60"/>
    <mergeCell ref="Z63:AC63"/>
    <mergeCell ref="Z66:AC66"/>
    <mergeCell ref="U69:X69"/>
    <mergeCell ref="U72:X72"/>
    <mergeCell ref="U75:X75"/>
    <mergeCell ref="U78:X78"/>
    <mergeCell ref="U81:X81"/>
    <mergeCell ref="P84:S84"/>
    <mergeCell ref="P87:S87"/>
    <mergeCell ref="P90:S90"/>
    <mergeCell ref="P93:S93"/>
    <mergeCell ref="U33:X33"/>
    <mergeCell ref="U36:X36"/>
    <mergeCell ref="U39:X39"/>
    <mergeCell ref="U42:X42"/>
    <mergeCell ref="U45:X45"/>
    <mergeCell ref="U48:X48"/>
    <mergeCell ref="U51:X51"/>
    <mergeCell ref="U54:X54"/>
    <mergeCell ref="U57:X57"/>
    <mergeCell ref="U60:X60"/>
    <mergeCell ref="U63:X63"/>
    <mergeCell ref="U66:X66"/>
    <mergeCell ref="P69:S69"/>
    <mergeCell ref="P72:S72"/>
    <mergeCell ref="P75:S75"/>
    <mergeCell ref="P78:S78"/>
    <mergeCell ref="P81:S81"/>
    <mergeCell ref="K93:N93"/>
    <mergeCell ref="P33:S33"/>
    <mergeCell ref="P36:S36"/>
    <mergeCell ref="P39:S39"/>
    <mergeCell ref="P42:S42"/>
    <mergeCell ref="P45:S45"/>
    <mergeCell ref="P48:S48"/>
    <mergeCell ref="P51:S51"/>
    <mergeCell ref="P54:S54"/>
    <mergeCell ref="P57:S57"/>
    <mergeCell ref="P60:S60"/>
    <mergeCell ref="P63:S63"/>
    <mergeCell ref="P66:S66"/>
    <mergeCell ref="K78:N78"/>
    <mergeCell ref="K81:N81"/>
    <mergeCell ref="K84:N84"/>
    <mergeCell ref="K87:N87"/>
    <mergeCell ref="K90:N90"/>
    <mergeCell ref="F93:I93"/>
    <mergeCell ref="K33:N33"/>
    <mergeCell ref="K36:N36"/>
    <mergeCell ref="K39:N39"/>
    <mergeCell ref="K42:N42"/>
    <mergeCell ref="K45:N45"/>
    <mergeCell ref="K48:N48"/>
    <mergeCell ref="K51:N51"/>
    <mergeCell ref="K54:N54"/>
    <mergeCell ref="K57:N57"/>
    <mergeCell ref="K60:N60"/>
    <mergeCell ref="K63:N63"/>
    <mergeCell ref="K66:N66"/>
    <mergeCell ref="K69:N69"/>
    <mergeCell ref="K72:N72"/>
    <mergeCell ref="K75:N75"/>
    <mergeCell ref="F78:I78"/>
    <mergeCell ref="F81:I81"/>
    <mergeCell ref="F84:I84"/>
    <mergeCell ref="F87:I87"/>
    <mergeCell ref="F90:I90"/>
    <mergeCell ref="A93:D93"/>
    <mergeCell ref="F33:I33"/>
    <mergeCell ref="F36:I36"/>
    <mergeCell ref="F39:I39"/>
    <mergeCell ref="F42:I42"/>
    <mergeCell ref="F45:I45"/>
    <mergeCell ref="F48:I48"/>
    <mergeCell ref="F51:I51"/>
    <mergeCell ref="F54:I54"/>
    <mergeCell ref="F57:I57"/>
    <mergeCell ref="F60:I60"/>
    <mergeCell ref="F63:I63"/>
    <mergeCell ref="F66:I66"/>
    <mergeCell ref="F69:I69"/>
    <mergeCell ref="F72:I72"/>
    <mergeCell ref="F75:I75"/>
    <mergeCell ref="A78:D78"/>
    <mergeCell ref="A81:D81"/>
    <mergeCell ref="A84:D84"/>
    <mergeCell ref="A87:D87"/>
    <mergeCell ref="A90:D90"/>
    <mergeCell ref="A63:D63"/>
    <mergeCell ref="A66:D66"/>
    <mergeCell ref="A69:D69"/>
    <mergeCell ref="A72:D72"/>
    <mergeCell ref="A75:D75"/>
    <mergeCell ref="A48:D48"/>
    <mergeCell ref="A51:D51"/>
    <mergeCell ref="A54:D54"/>
    <mergeCell ref="A57:D57"/>
    <mergeCell ref="A60:D60"/>
    <mergeCell ref="A33:D33"/>
    <mergeCell ref="A36:D36"/>
    <mergeCell ref="A39:D39"/>
    <mergeCell ref="A42:D42"/>
    <mergeCell ref="A45:D45"/>
    <mergeCell ref="Z21:AC21"/>
    <mergeCell ref="Z24:AC24"/>
    <mergeCell ref="Z27:AC27"/>
    <mergeCell ref="Z30:AC30"/>
    <mergeCell ref="U30:X30"/>
    <mergeCell ref="U27:X27"/>
    <mergeCell ref="U21:X21"/>
    <mergeCell ref="U24:X24"/>
    <mergeCell ref="Z6:AC6"/>
    <mergeCell ref="Z9:AC9"/>
    <mergeCell ref="Z12:AC12"/>
    <mergeCell ref="Z15:AC15"/>
    <mergeCell ref="Z18:AC18"/>
    <mergeCell ref="P24:S24"/>
    <mergeCell ref="P27:S27"/>
    <mergeCell ref="P30:S30"/>
    <mergeCell ref="U6:X6"/>
    <mergeCell ref="U9:X9"/>
    <mergeCell ref="U12:X12"/>
    <mergeCell ref="U15:X15"/>
    <mergeCell ref="P6:S6"/>
    <mergeCell ref="P12:S12"/>
    <mergeCell ref="P18:S18"/>
    <mergeCell ref="P21:S21"/>
    <mergeCell ref="P15:S15"/>
    <mergeCell ref="A21:D21"/>
    <mergeCell ref="F21:I21"/>
    <mergeCell ref="K21:N21"/>
    <mergeCell ref="A24:D24"/>
    <mergeCell ref="F24:I24"/>
    <mergeCell ref="K24:N24"/>
    <mergeCell ref="F30:I30"/>
    <mergeCell ref="F27:I27"/>
    <mergeCell ref="K27:N27"/>
    <mergeCell ref="A27:D27"/>
    <mergeCell ref="A30:D30"/>
    <mergeCell ref="K30:N30"/>
    <mergeCell ref="A6:D6"/>
    <mergeCell ref="F6:I6"/>
    <mergeCell ref="K6:N6"/>
    <mergeCell ref="A18:D18"/>
    <mergeCell ref="F18:I18"/>
    <mergeCell ref="K18:N18"/>
    <mergeCell ref="A9:D9"/>
    <mergeCell ref="F9:I9"/>
    <mergeCell ref="K9:N9"/>
    <mergeCell ref="A12:D12"/>
    <mergeCell ref="F12:I12"/>
    <mergeCell ref="K12:N12"/>
    <mergeCell ref="A15:D15"/>
    <mergeCell ref="F15:I15"/>
    <mergeCell ref="K15:N15"/>
    <mergeCell ref="U5:X5"/>
    <mergeCell ref="Z5:AC5"/>
    <mergeCell ref="P5:S5"/>
    <mergeCell ref="A1:AC2"/>
    <mergeCell ref="A5:D5"/>
    <mergeCell ref="F5:I5"/>
    <mergeCell ref="K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7935-F92D-410E-B86B-600B03575A65}">
  <dimension ref="A1:AR95"/>
  <sheetViews>
    <sheetView tabSelected="1" topLeftCell="A20" zoomScale="99" zoomScaleNormal="99" workbookViewId="0">
      <selection activeCell="AN34" sqref="AN34:AN95"/>
    </sheetView>
  </sheetViews>
  <sheetFormatPr defaultRowHeight="13.8" x14ac:dyDescent="0.25"/>
  <cols>
    <col min="1" max="1" width="10.6640625" customWidth="1"/>
    <col min="2" max="2" width="11.88671875" customWidth="1"/>
    <col min="42" max="42" width="10.109375" customWidth="1"/>
    <col min="43" max="43" width="13" customWidth="1"/>
    <col min="44" max="44" width="10.33203125" customWidth="1"/>
  </cols>
  <sheetData>
    <row r="1" spans="1:44" ht="24" customHeight="1" x14ac:dyDescent="0.25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</row>
    <row r="2" spans="1:44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4" x14ac:dyDescent="0.25">
      <c r="A3" s="8" t="s">
        <v>9</v>
      </c>
      <c r="B3" s="8">
        <f>闪光弹技能属性!$B$5</f>
        <v>32767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4" spans="1:44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</row>
    <row r="5" spans="1:44" x14ac:dyDescent="0.25">
      <c r="A5" s="18" t="str">
        <f>闪光弹技能属性!$B$1&amp;"+混"&amp;闪光弹技能属性!$B$1</f>
        <v>闪光弹(6级)+混闪光弹(6级)</v>
      </c>
      <c r="B5" s="18"/>
      <c r="C5" s="18"/>
      <c r="D5" s="18"/>
      <c r="E5" s="8"/>
      <c r="F5" s="18" t="str">
        <f>闪光弹技能属性!$B$1&amp;"+混"&amp;闪光弹技能属性!$C$1</f>
        <v>闪光弹(6级)+混闪光弹(7级)</v>
      </c>
      <c r="G5" s="18"/>
      <c r="H5" s="18"/>
      <c r="I5" s="18"/>
      <c r="J5" s="8"/>
      <c r="K5" s="18" t="str">
        <f>闪光弹技能属性!$B$1&amp;"+混"&amp;闪光弹技能属性!$D$1</f>
        <v>闪光弹(6级)+混闪光弹(8级)</v>
      </c>
      <c r="L5" s="18"/>
      <c r="M5" s="18"/>
      <c r="N5" s="18"/>
      <c r="O5" s="13"/>
      <c r="P5" s="18" t="str">
        <f>闪光弹技能属性!$C$1&amp;"+混"&amp;闪光弹技能属性!$B$1</f>
        <v>闪光弹(7级)+混闪光弹(6级)</v>
      </c>
      <c r="Q5" s="18"/>
      <c r="R5" s="18"/>
      <c r="S5" s="18"/>
      <c r="T5" s="8"/>
      <c r="U5" s="18" t="str">
        <f>闪光弹技能属性!$C$1&amp;"+混"&amp;闪光弹技能属性!$C$1</f>
        <v>闪光弹(7级)+混闪光弹(7级)</v>
      </c>
      <c r="V5" s="18"/>
      <c r="W5" s="18"/>
      <c r="X5" s="18"/>
      <c r="Y5" s="8"/>
      <c r="Z5" s="18" t="str">
        <f>闪光弹技能属性!$C$1&amp;"+混"&amp;闪光弹技能属性!$D$1</f>
        <v>闪光弹(7级)+混闪光弹(8级)</v>
      </c>
      <c r="AA5" s="18"/>
      <c r="AB5" s="18"/>
      <c r="AC5" s="18"/>
      <c r="AD5" s="8"/>
      <c r="AE5" s="18" t="str">
        <f>闪光弹技能属性!$D$1&amp;"+混"&amp;闪光弹技能属性!$B$1</f>
        <v>闪光弹(8级)+混闪光弹(6级)</v>
      </c>
      <c r="AF5" s="18"/>
      <c r="AG5" s="18"/>
      <c r="AH5" s="18"/>
      <c r="AI5" s="8"/>
      <c r="AJ5" s="18" t="str">
        <f>闪光弹技能属性!$D$1&amp;"+混"&amp;闪光弹技能属性!$C$1</f>
        <v>闪光弹(8级)+混闪光弹(7级)</v>
      </c>
      <c r="AK5" s="18"/>
      <c r="AL5" s="18"/>
      <c r="AM5" s="18"/>
      <c r="AN5" s="8"/>
      <c r="AO5" s="18" t="str">
        <f>闪光弹技能属性!$D$1&amp;"+混"&amp;闪光弹技能属性!$D$1</f>
        <v>闪光弹(8级)+混闪光弹(8级)</v>
      </c>
      <c r="AP5" s="18"/>
      <c r="AQ5" s="18"/>
      <c r="AR5" s="18"/>
    </row>
    <row r="6" spans="1:44" x14ac:dyDescent="0.25">
      <c r="A6" s="18" t="s">
        <v>11</v>
      </c>
      <c r="B6" s="18"/>
      <c r="C6" s="18"/>
      <c r="D6" s="18"/>
      <c r="E6" s="8"/>
      <c r="F6" s="18" t="s">
        <v>11</v>
      </c>
      <c r="G6" s="18"/>
      <c r="H6" s="18"/>
      <c r="I6" s="18"/>
      <c r="J6" s="8"/>
      <c r="K6" s="18" t="s">
        <v>11</v>
      </c>
      <c r="L6" s="18"/>
      <c r="M6" s="18"/>
      <c r="N6" s="18"/>
      <c r="O6" s="8"/>
      <c r="P6" s="18" t="s">
        <v>11</v>
      </c>
      <c r="Q6" s="18"/>
      <c r="R6" s="18"/>
      <c r="S6" s="18"/>
      <c r="T6" s="8"/>
      <c r="U6" s="18" t="s">
        <v>11</v>
      </c>
      <c r="V6" s="18"/>
      <c r="W6" s="18"/>
      <c r="X6" s="18"/>
      <c r="Y6" s="8"/>
      <c r="Z6" s="18" t="s">
        <v>11</v>
      </c>
      <c r="AA6" s="18"/>
      <c r="AB6" s="18"/>
      <c r="AC6" s="18"/>
      <c r="AD6" s="8"/>
      <c r="AE6" s="18" t="s">
        <v>11</v>
      </c>
      <c r="AF6" s="18"/>
      <c r="AG6" s="18"/>
      <c r="AH6" s="18"/>
      <c r="AI6" s="8"/>
      <c r="AJ6" s="18" t="s">
        <v>11</v>
      </c>
      <c r="AK6" s="18"/>
      <c r="AL6" s="18"/>
      <c r="AM6" s="18"/>
      <c r="AN6" s="8"/>
      <c r="AO6" s="18" t="s">
        <v>11</v>
      </c>
      <c r="AP6" s="18"/>
      <c r="AQ6" s="18"/>
      <c r="AR6" s="18"/>
    </row>
    <row r="7" spans="1:44" x14ac:dyDescent="0.25">
      <c r="A7" s="8" t="s">
        <v>12</v>
      </c>
      <c r="B7" s="8" t="s">
        <v>13</v>
      </c>
      <c r="C7" s="8" t="s">
        <v>14</v>
      </c>
      <c r="D7" s="8" t="s">
        <v>15</v>
      </c>
      <c r="E7" s="8"/>
      <c r="F7" s="8" t="s">
        <v>12</v>
      </c>
      <c r="G7" s="8" t="s">
        <v>13</v>
      </c>
      <c r="H7" s="8" t="s">
        <v>14</v>
      </c>
      <c r="I7" s="8" t="s">
        <v>15</v>
      </c>
      <c r="J7" s="8"/>
      <c r="K7" s="8" t="s">
        <v>12</v>
      </c>
      <c r="L7" s="8" t="s">
        <v>13</v>
      </c>
      <c r="M7" s="8" t="s">
        <v>14</v>
      </c>
      <c r="N7" s="8" t="s">
        <v>15</v>
      </c>
      <c r="O7" s="8"/>
      <c r="P7" s="8" t="s">
        <v>12</v>
      </c>
      <c r="Q7" s="8" t="s">
        <v>13</v>
      </c>
      <c r="R7" s="8" t="s">
        <v>14</v>
      </c>
      <c r="S7" s="8" t="s">
        <v>15</v>
      </c>
      <c r="T7" s="8"/>
      <c r="U7" s="8" t="s">
        <v>12</v>
      </c>
      <c r="V7" s="8" t="s">
        <v>13</v>
      </c>
      <c r="W7" s="8" t="s">
        <v>14</v>
      </c>
      <c r="X7" s="8" t="s">
        <v>15</v>
      </c>
      <c r="Y7" s="8"/>
      <c r="Z7" s="8" t="s">
        <v>12</v>
      </c>
      <c r="AA7" s="8" t="s">
        <v>13</v>
      </c>
      <c r="AB7" s="8" t="s">
        <v>14</v>
      </c>
      <c r="AC7" s="8" t="s">
        <v>15</v>
      </c>
      <c r="AD7" s="8"/>
      <c r="AE7" s="8" t="s">
        <v>12</v>
      </c>
      <c r="AF7" s="8" t="s">
        <v>13</v>
      </c>
      <c r="AG7" s="8" t="s">
        <v>14</v>
      </c>
      <c r="AH7" s="8" t="s">
        <v>15</v>
      </c>
      <c r="AI7" s="8"/>
      <c r="AJ7" s="8" t="s">
        <v>12</v>
      </c>
      <c r="AK7" s="8" t="s">
        <v>13</v>
      </c>
      <c r="AL7" s="8" t="s">
        <v>14</v>
      </c>
      <c r="AM7" s="8" t="s">
        <v>15</v>
      </c>
      <c r="AN7" s="8"/>
      <c r="AO7" s="8" t="s">
        <v>12</v>
      </c>
      <c r="AP7" s="8" t="s">
        <v>13</v>
      </c>
      <c r="AQ7" s="8" t="s">
        <v>14</v>
      </c>
      <c r="AR7" s="8" t="s">
        <v>15</v>
      </c>
    </row>
    <row r="8" spans="1:44" x14ac:dyDescent="0.25">
      <c r="A8" s="8">
        <f>$B$3</f>
        <v>32767</v>
      </c>
      <c r="B8" s="8">
        <f>A8-C8</f>
        <v>14710</v>
      </c>
      <c r="C8" s="8">
        <f>INT(A8*闪光弹技能属性!$F$3)</f>
        <v>18057</v>
      </c>
      <c r="D8" s="8">
        <v>0</v>
      </c>
      <c r="E8" s="8"/>
      <c r="F8" s="8">
        <f>$B$3</f>
        <v>32767</v>
      </c>
      <c r="G8" s="8">
        <f>F8-H8</f>
        <v>13392</v>
      </c>
      <c r="H8" s="8">
        <f>INT(F8*闪光弹技能属性!$I$3)</f>
        <v>19375</v>
      </c>
      <c r="I8" s="8">
        <v>0</v>
      </c>
      <c r="J8" s="8"/>
      <c r="K8" s="8">
        <f>$B$3</f>
        <v>32767</v>
      </c>
      <c r="L8" s="8">
        <f>K8-M8</f>
        <v>12075</v>
      </c>
      <c r="M8" s="8">
        <f>INT(K8*闪光弹技能属性!$J$3)</f>
        <v>20692</v>
      </c>
      <c r="N8" s="8">
        <v>0</v>
      </c>
      <c r="O8" s="8"/>
      <c r="P8" s="8">
        <f>$B$3</f>
        <v>32767</v>
      </c>
      <c r="Q8" s="8">
        <f>P8-R8</f>
        <v>13392</v>
      </c>
      <c r="R8" s="8">
        <f>INT(P8*闪光弹技能属性!$I$3)</f>
        <v>19375</v>
      </c>
      <c r="S8" s="8">
        <v>0</v>
      </c>
      <c r="T8" s="8"/>
      <c r="U8" s="8">
        <f>$B$3</f>
        <v>32767</v>
      </c>
      <c r="V8" s="8">
        <f>U8-W8</f>
        <v>12193</v>
      </c>
      <c r="W8" s="8">
        <f>INT(U8*闪光弹技能属性!$G$3)</f>
        <v>20574</v>
      </c>
      <c r="X8" s="8">
        <v>0</v>
      </c>
      <c r="Y8" s="8"/>
      <c r="Z8" s="8">
        <f>$B$3</f>
        <v>32767</v>
      </c>
      <c r="AA8" s="8">
        <f>Z8-AB8</f>
        <v>10994</v>
      </c>
      <c r="AB8" s="8">
        <f>INT(Z8*闪光弹技能属性!$K$3)</f>
        <v>21773</v>
      </c>
      <c r="AC8" s="8">
        <v>0</v>
      </c>
      <c r="AD8" s="8"/>
      <c r="AE8" s="8">
        <f>$B$3</f>
        <v>32767</v>
      </c>
      <c r="AF8" s="8">
        <f>AE8-AG8</f>
        <v>12075</v>
      </c>
      <c r="AG8" s="8">
        <f>INT(AE8*闪光弹技能属性!$J$3)</f>
        <v>20692</v>
      </c>
      <c r="AH8" s="8">
        <v>0</v>
      </c>
      <c r="AI8" s="8"/>
      <c r="AJ8" s="8">
        <f>$B$3</f>
        <v>32767</v>
      </c>
      <c r="AK8" s="8">
        <f>AJ8-AL8</f>
        <v>10994</v>
      </c>
      <c r="AL8" s="8">
        <f>INT(AJ8*闪光弹技能属性!$K$3)</f>
        <v>21773</v>
      </c>
      <c r="AM8" s="8">
        <v>0</v>
      </c>
      <c r="AN8" s="8"/>
      <c r="AO8" s="8">
        <f>$B$3</f>
        <v>32767</v>
      </c>
      <c r="AP8" s="8">
        <f>AO8-AQ8</f>
        <v>9913</v>
      </c>
      <c r="AQ8" s="8">
        <f>INT(AO8*闪光弹技能属性!$H$3)</f>
        <v>22854</v>
      </c>
      <c r="AR8" s="8">
        <v>0</v>
      </c>
    </row>
    <row r="9" spans="1:44" x14ac:dyDescent="0.25">
      <c r="A9" s="18" t="s">
        <v>16</v>
      </c>
      <c r="B9" s="18"/>
      <c r="C9" s="18"/>
      <c r="D9" s="18"/>
      <c r="E9" s="8"/>
      <c r="F9" s="18" t="s">
        <v>16</v>
      </c>
      <c r="G9" s="18"/>
      <c r="H9" s="18"/>
      <c r="I9" s="18"/>
      <c r="J9" s="8"/>
      <c r="K9" s="18" t="s">
        <v>16</v>
      </c>
      <c r="L9" s="18"/>
      <c r="M9" s="18"/>
      <c r="N9" s="18"/>
      <c r="O9" s="8"/>
      <c r="P9" s="18" t="s">
        <v>16</v>
      </c>
      <c r="Q9" s="18"/>
      <c r="R9" s="18"/>
      <c r="S9" s="18"/>
      <c r="T9" s="8"/>
      <c r="U9" s="18" t="s">
        <v>16</v>
      </c>
      <c r="V9" s="18"/>
      <c r="W9" s="18"/>
      <c r="X9" s="18"/>
      <c r="Y9" s="8"/>
      <c r="Z9" s="18" t="s">
        <v>16</v>
      </c>
      <c r="AA9" s="18"/>
      <c r="AB9" s="18"/>
      <c r="AC9" s="18"/>
      <c r="AD9" s="8"/>
      <c r="AE9" s="18" t="s">
        <v>16</v>
      </c>
      <c r="AF9" s="18"/>
      <c r="AG9" s="18"/>
      <c r="AH9" s="18"/>
      <c r="AI9" s="8"/>
      <c r="AJ9" s="18" t="s">
        <v>16</v>
      </c>
      <c r="AK9" s="18"/>
      <c r="AL9" s="18"/>
      <c r="AM9" s="18"/>
      <c r="AN9" s="8"/>
      <c r="AO9" s="18" t="s">
        <v>16</v>
      </c>
      <c r="AP9" s="18"/>
      <c r="AQ9" s="18"/>
      <c r="AR9" s="18"/>
    </row>
    <row r="10" spans="1:44" x14ac:dyDescent="0.25">
      <c r="A10" s="8" t="s">
        <v>12</v>
      </c>
      <c r="B10" s="8" t="s">
        <v>13</v>
      </c>
      <c r="C10" s="8" t="s">
        <v>14</v>
      </c>
      <c r="D10" s="8" t="s">
        <v>15</v>
      </c>
      <c r="E10" s="8"/>
      <c r="F10" s="8" t="s">
        <v>12</v>
      </c>
      <c r="G10" s="8" t="s">
        <v>13</v>
      </c>
      <c r="H10" s="8" t="s">
        <v>14</v>
      </c>
      <c r="I10" s="8" t="s">
        <v>15</v>
      </c>
      <c r="J10" s="8"/>
      <c r="K10" s="8" t="s">
        <v>12</v>
      </c>
      <c r="L10" s="8" t="s">
        <v>13</v>
      </c>
      <c r="M10" s="8" t="s">
        <v>14</v>
      </c>
      <c r="N10" s="8" t="s">
        <v>15</v>
      </c>
      <c r="O10" s="8"/>
      <c r="P10" s="8" t="s">
        <v>12</v>
      </c>
      <c r="Q10" s="8" t="s">
        <v>13</v>
      </c>
      <c r="R10" s="8" t="s">
        <v>14</v>
      </c>
      <c r="S10" s="8" t="s">
        <v>15</v>
      </c>
      <c r="T10" s="8"/>
      <c r="U10" s="8" t="s">
        <v>12</v>
      </c>
      <c r="V10" s="8" t="s">
        <v>13</v>
      </c>
      <c r="W10" s="8" t="s">
        <v>14</v>
      </c>
      <c r="X10" s="8" t="s">
        <v>15</v>
      </c>
      <c r="Y10" s="8"/>
      <c r="Z10" s="8" t="s">
        <v>12</v>
      </c>
      <c r="AA10" s="8" t="s">
        <v>13</v>
      </c>
      <c r="AB10" s="8" t="s">
        <v>14</v>
      </c>
      <c r="AC10" s="8" t="s">
        <v>15</v>
      </c>
      <c r="AD10" s="8"/>
      <c r="AE10" s="8" t="s">
        <v>12</v>
      </c>
      <c r="AF10" s="8" t="s">
        <v>13</v>
      </c>
      <c r="AG10" s="8" t="s">
        <v>14</v>
      </c>
      <c r="AH10" s="8" t="s">
        <v>15</v>
      </c>
      <c r="AI10" s="8"/>
      <c r="AJ10" s="8" t="s">
        <v>12</v>
      </c>
      <c r="AK10" s="8" t="s">
        <v>13</v>
      </c>
      <c r="AL10" s="8" t="s">
        <v>14</v>
      </c>
      <c r="AM10" s="8" t="s">
        <v>15</v>
      </c>
      <c r="AN10" s="8"/>
      <c r="AO10" s="8" t="s">
        <v>12</v>
      </c>
      <c r="AP10" s="8" t="s">
        <v>13</v>
      </c>
      <c r="AQ10" s="8" t="s">
        <v>14</v>
      </c>
      <c r="AR10" s="8" t="s">
        <v>15</v>
      </c>
    </row>
    <row r="11" spans="1:44" x14ac:dyDescent="0.25">
      <c r="A11" s="8">
        <f>B8+D8</f>
        <v>14710</v>
      </c>
      <c r="B11" s="8">
        <f>A11-C11</f>
        <v>9856</v>
      </c>
      <c r="C11" s="8">
        <f>INT(A11*闪光弹技能属性!$B$3)</f>
        <v>4854</v>
      </c>
      <c r="D11" s="8">
        <f>C8</f>
        <v>18057</v>
      </c>
      <c r="E11" s="8"/>
      <c r="F11" s="8">
        <f>G8+I8</f>
        <v>13392</v>
      </c>
      <c r="G11" s="8">
        <f>F11-H11</f>
        <v>8973</v>
      </c>
      <c r="H11" s="8">
        <f>INT(F11*闪光弹技能属性!$B$3)</f>
        <v>4419</v>
      </c>
      <c r="I11" s="8">
        <f>H8</f>
        <v>19375</v>
      </c>
      <c r="J11" s="8"/>
      <c r="K11" s="8">
        <f>L8+N8</f>
        <v>12075</v>
      </c>
      <c r="L11" s="8">
        <f>K11-M11</f>
        <v>8091</v>
      </c>
      <c r="M11" s="8">
        <f>INT(K11*闪光弹技能属性!$B$3)</f>
        <v>3984</v>
      </c>
      <c r="N11" s="8">
        <f>M8</f>
        <v>20692</v>
      </c>
      <c r="O11" s="8"/>
      <c r="P11" s="8">
        <f>Q8+S8</f>
        <v>13392</v>
      </c>
      <c r="Q11" s="8">
        <f>P11-R11</f>
        <v>8170</v>
      </c>
      <c r="R11" s="8">
        <f>INT(P11*闪光弹技能属性!$C$3)</f>
        <v>5222</v>
      </c>
      <c r="S11" s="8">
        <f>R8</f>
        <v>19375</v>
      </c>
      <c r="T11" s="8"/>
      <c r="U11" s="8">
        <f>V8+X8</f>
        <v>12193</v>
      </c>
      <c r="V11" s="8">
        <f>U11-W11</f>
        <v>7438</v>
      </c>
      <c r="W11" s="8">
        <f>INT(U11*闪光弹技能属性!$C$3)</f>
        <v>4755</v>
      </c>
      <c r="X11" s="8">
        <f>W8</f>
        <v>20574</v>
      </c>
      <c r="Y11" s="8"/>
      <c r="Z11" s="8">
        <f>AA8+AC8</f>
        <v>10994</v>
      </c>
      <c r="AA11" s="8">
        <f>Z11-AB11</f>
        <v>6707</v>
      </c>
      <c r="AB11" s="8">
        <f>INT(Z11*闪光弹技能属性!$C$3)</f>
        <v>4287</v>
      </c>
      <c r="AC11" s="8">
        <f>AB8</f>
        <v>21773</v>
      </c>
      <c r="AD11" s="8"/>
      <c r="AE11" s="8">
        <f>AF8+AH8</f>
        <v>12075</v>
      </c>
      <c r="AF11" s="8">
        <f>AE11-AG11</f>
        <v>6642</v>
      </c>
      <c r="AG11" s="8">
        <f>INT(AE11*闪光弹技能属性!$D$3)</f>
        <v>5433</v>
      </c>
      <c r="AH11" s="8">
        <f>AG8</f>
        <v>20692</v>
      </c>
      <c r="AI11" s="8"/>
      <c r="AJ11" s="8">
        <f>AK8+AM8</f>
        <v>10994</v>
      </c>
      <c r="AK11" s="8">
        <f>AJ11-AL11</f>
        <v>6047</v>
      </c>
      <c r="AL11" s="8">
        <f>INT(AJ11*闪光弹技能属性!$D$3)</f>
        <v>4947</v>
      </c>
      <c r="AM11" s="8">
        <f>AL8</f>
        <v>21773</v>
      </c>
      <c r="AN11" s="8"/>
      <c r="AO11" s="8">
        <f>AP8+AR8</f>
        <v>9913</v>
      </c>
      <c r="AP11" s="8">
        <f>AO11-AQ11</f>
        <v>5453</v>
      </c>
      <c r="AQ11" s="8">
        <f>INT(AO11*闪光弹技能属性!$D$3)</f>
        <v>4460</v>
      </c>
      <c r="AR11" s="8">
        <f>AQ8</f>
        <v>22854</v>
      </c>
    </row>
    <row r="12" spans="1:44" x14ac:dyDescent="0.25">
      <c r="A12" s="18" t="s">
        <v>17</v>
      </c>
      <c r="B12" s="18"/>
      <c r="C12" s="18"/>
      <c r="D12" s="18"/>
      <c r="E12" s="14"/>
      <c r="F12" s="18" t="s">
        <v>17</v>
      </c>
      <c r="G12" s="18"/>
      <c r="H12" s="18"/>
      <c r="I12" s="18"/>
      <c r="J12" s="14"/>
      <c r="K12" s="18" t="s">
        <v>17</v>
      </c>
      <c r="L12" s="18"/>
      <c r="M12" s="18"/>
      <c r="N12" s="18"/>
      <c r="O12" s="14"/>
      <c r="P12" s="18" t="s">
        <v>17</v>
      </c>
      <c r="Q12" s="18"/>
      <c r="R12" s="18"/>
      <c r="S12" s="18"/>
      <c r="T12" s="14"/>
      <c r="U12" s="18" t="s">
        <v>17</v>
      </c>
      <c r="V12" s="18"/>
      <c r="W12" s="18"/>
      <c r="X12" s="18"/>
      <c r="Y12" s="14"/>
      <c r="Z12" s="18" t="s">
        <v>17</v>
      </c>
      <c r="AA12" s="18"/>
      <c r="AB12" s="18"/>
      <c r="AC12" s="18"/>
      <c r="AD12" s="14"/>
      <c r="AE12" s="18" t="s">
        <v>17</v>
      </c>
      <c r="AF12" s="18"/>
      <c r="AG12" s="18"/>
      <c r="AH12" s="18"/>
      <c r="AI12" s="14"/>
      <c r="AJ12" s="18" t="s">
        <v>17</v>
      </c>
      <c r="AK12" s="18"/>
      <c r="AL12" s="18"/>
      <c r="AM12" s="18"/>
      <c r="AN12" s="14"/>
      <c r="AO12" s="18" t="s">
        <v>17</v>
      </c>
      <c r="AP12" s="18"/>
      <c r="AQ12" s="18"/>
      <c r="AR12" s="18"/>
    </row>
    <row r="13" spans="1:44" x14ac:dyDescent="0.25">
      <c r="A13" s="8" t="s">
        <v>12</v>
      </c>
      <c r="B13" s="8" t="s">
        <v>13</v>
      </c>
      <c r="C13" s="8" t="s">
        <v>14</v>
      </c>
      <c r="D13" s="8" t="s">
        <v>15</v>
      </c>
      <c r="E13" s="14"/>
      <c r="F13" s="8" t="s">
        <v>12</v>
      </c>
      <c r="G13" s="8" t="s">
        <v>13</v>
      </c>
      <c r="H13" s="8" t="s">
        <v>14</v>
      </c>
      <c r="I13" s="8" t="s">
        <v>15</v>
      </c>
      <c r="J13" s="14"/>
      <c r="K13" s="8" t="s">
        <v>12</v>
      </c>
      <c r="L13" s="8" t="s">
        <v>13</v>
      </c>
      <c r="M13" s="8" t="s">
        <v>14</v>
      </c>
      <c r="N13" s="8" t="s">
        <v>15</v>
      </c>
      <c r="O13" s="14"/>
      <c r="P13" s="8" t="s">
        <v>12</v>
      </c>
      <c r="Q13" s="8" t="s">
        <v>13</v>
      </c>
      <c r="R13" s="8" t="s">
        <v>14</v>
      </c>
      <c r="S13" s="8" t="s">
        <v>15</v>
      </c>
      <c r="T13" s="14"/>
      <c r="U13" s="8" t="s">
        <v>12</v>
      </c>
      <c r="V13" s="8" t="s">
        <v>13</v>
      </c>
      <c r="W13" s="8" t="s">
        <v>14</v>
      </c>
      <c r="X13" s="8" t="s">
        <v>15</v>
      </c>
      <c r="Y13" s="14"/>
      <c r="Z13" s="8" t="s">
        <v>12</v>
      </c>
      <c r="AA13" s="8" t="s">
        <v>13</v>
      </c>
      <c r="AB13" s="8" t="s">
        <v>14</v>
      </c>
      <c r="AC13" s="8" t="s">
        <v>15</v>
      </c>
      <c r="AD13" s="14"/>
      <c r="AE13" s="8" t="s">
        <v>12</v>
      </c>
      <c r="AF13" s="8" t="s">
        <v>13</v>
      </c>
      <c r="AG13" s="8" t="s">
        <v>14</v>
      </c>
      <c r="AH13" s="8" t="s">
        <v>15</v>
      </c>
      <c r="AI13" s="14"/>
      <c r="AJ13" s="8" t="s">
        <v>12</v>
      </c>
      <c r="AK13" s="8" t="s">
        <v>13</v>
      </c>
      <c r="AL13" s="8" t="s">
        <v>14</v>
      </c>
      <c r="AM13" s="8" t="s">
        <v>15</v>
      </c>
      <c r="AN13" s="14"/>
      <c r="AO13" s="8" t="s">
        <v>12</v>
      </c>
      <c r="AP13" s="8" t="s">
        <v>13</v>
      </c>
      <c r="AQ13" s="8" t="s">
        <v>14</v>
      </c>
      <c r="AR13" s="8" t="s">
        <v>15</v>
      </c>
    </row>
    <row r="14" spans="1:44" x14ac:dyDescent="0.25">
      <c r="A14" s="8">
        <f t="shared" ref="A14" si="0">B11+D11</f>
        <v>27913</v>
      </c>
      <c r="B14" s="8">
        <f t="shared" ref="B14" si="1">A14-C14</f>
        <v>12531</v>
      </c>
      <c r="C14" s="8">
        <f>INT(A14*闪光弹技能属性!$F$3)</f>
        <v>15382</v>
      </c>
      <c r="D14" s="8">
        <f t="shared" ref="D14" si="2">C11</f>
        <v>4854</v>
      </c>
      <c r="E14" s="14"/>
      <c r="F14" s="8">
        <f t="shared" ref="F14" si="3">G11+I11</f>
        <v>28348</v>
      </c>
      <c r="G14" s="8">
        <f t="shared" ref="G14" si="4">F14-H14</f>
        <v>11586</v>
      </c>
      <c r="H14" s="8">
        <f>INT(F14*闪光弹技能属性!$I$3)</f>
        <v>16762</v>
      </c>
      <c r="I14" s="8">
        <f t="shared" ref="I14" si="5">H11</f>
        <v>4419</v>
      </c>
      <c r="J14" s="14"/>
      <c r="K14" s="8">
        <f t="shared" ref="K14" si="6">L11+N11</f>
        <v>28783</v>
      </c>
      <c r="L14" s="8">
        <f t="shared" ref="L14" si="7">K14-M14</f>
        <v>10607</v>
      </c>
      <c r="M14" s="8">
        <f>INT(K14*闪光弹技能属性!$J$3)</f>
        <v>18176</v>
      </c>
      <c r="N14" s="8">
        <f t="shared" ref="N14" si="8">M11</f>
        <v>3984</v>
      </c>
      <c r="O14" s="14"/>
      <c r="P14" s="8">
        <f t="shared" ref="P14" si="9">Q11+S11</f>
        <v>27545</v>
      </c>
      <c r="Q14" s="8">
        <f t="shared" ref="Q14" si="10">P14-R14</f>
        <v>11258</v>
      </c>
      <c r="R14" s="8">
        <f>INT(P14*闪光弹技能属性!$I$3)</f>
        <v>16287</v>
      </c>
      <c r="S14" s="8">
        <f t="shared" ref="S14" si="11">R11</f>
        <v>5222</v>
      </c>
      <c r="T14" s="14"/>
      <c r="U14" s="8">
        <f t="shared" ref="U14" si="12">V11+X11</f>
        <v>28012</v>
      </c>
      <c r="V14" s="8">
        <f t="shared" ref="V14" si="13">U14-W14</f>
        <v>10424</v>
      </c>
      <c r="W14" s="8">
        <f>INT(U14*闪光弹技能属性!$G$3)</f>
        <v>17588</v>
      </c>
      <c r="X14" s="8">
        <f t="shared" ref="X14" si="14">W11</f>
        <v>4755</v>
      </c>
      <c r="Y14" s="14"/>
      <c r="Z14" s="8">
        <f t="shared" ref="Z14" si="15">AA11+AC11</f>
        <v>28480</v>
      </c>
      <c r="AA14" s="8">
        <f t="shared" ref="AA14" si="16">Z14-AB14</f>
        <v>9556</v>
      </c>
      <c r="AB14" s="8">
        <f>INT(Z14*闪光弹技能属性!$K$3)</f>
        <v>18924</v>
      </c>
      <c r="AC14" s="8">
        <f t="shared" ref="AC14" si="17">AB11</f>
        <v>4287</v>
      </c>
      <c r="AD14" s="14"/>
      <c r="AE14" s="8">
        <f t="shared" ref="AE14" si="18">AF11+AH11</f>
        <v>27334</v>
      </c>
      <c r="AF14" s="8">
        <f t="shared" ref="AF14" si="19">AE14-AG14</f>
        <v>10073</v>
      </c>
      <c r="AG14" s="8">
        <f>INT(AE14*闪光弹技能属性!$J$3)</f>
        <v>17261</v>
      </c>
      <c r="AH14" s="8">
        <f t="shared" ref="AH14" si="20">AG11</f>
        <v>5433</v>
      </c>
      <c r="AI14" s="14"/>
      <c r="AJ14" s="8">
        <f t="shared" ref="AJ14" si="21">AK11+AM11</f>
        <v>27820</v>
      </c>
      <c r="AK14" s="8">
        <f t="shared" ref="AK14" si="22">AJ14-AL14</f>
        <v>9334</v>
      </c>
      <c r="AL14" s="8">
        <f>INT(AJ14*闪光弹技能属性!$K$3)</f>
        <v>18486</v>
      </c>
      <c r="AM14" s="8">
        <f t="shared" ref="AM14" si="23">AL11</f>
        <v>4947</v>
      </c>
      <c r="AN14" s="14"/>
      <c r="AO14" s="8">
        <f>AP11+AR11</f>
        <v>28307</v>
      </c>
      <c r="AP14" s="8">
        <f t="shared" ref="AP14" si="24">AO14-AQ14</f>
        <v>8563</v>
      </c>
      <c r="AQ14" s="8">
        <f>INT(AO14*闪光弹技能属性!$H$3)</f>
        <v>19744</v>
      </c>
      <c r="AR14" s="8">
        <f t="shared" ref="AR14" si="25">AQ11</f>
        <v>4460</v>
      </c>
    </row>
    <row r="15" spans="1:44" x14ac:dyDescent="0.25">
      <c r="A15" s="18" t="s">
        <v>18</v>
      </c>
      <c r="B15" s="18"/>
      <c r="C15" s="18"/>
      <c r="D15" s="18"/>
      <c r="E15" s="14"/>
      <c r="F15" s="18" t="s">
        <v>18</v>
      </c>
      <c r="G15" s="18"/>
      <c r="H15" s="18"/>
      <c r="I15" s="18"/>
      <c r="J15" s="14"/>
      <c r="K15" s="18" t="s">
        <v>18</v>
      </c>
      <c r="L15" s="18"/>
      <c r="M15" s="18"/>
      <c r="N15" s="18"/>
      <c r="O15" s="14"/>
      <c r="P15" s="18" t="s">
        <v>18</v>
      </c>
      <c r="Q15" s="18"/>
      <c r="R15" s="18"/>
      <c r="S15" s="18"/>
      <c r="T15" s="14"/>
      <c r="U15" s="18" t="s">
        <v>18</v>
      </c>
      <c r="V15" s="18"/>
      <c r="W15" s="18"/>
      <c r="X15" s="18"/>
      <c r="Y15" s="14"/>
      <c r="Z15" s="18" t="s">
        <v>18</v>
      </c>
      <c r="AA15" s="18"/>
      <c r="AB15" s="18"/>
      <c r="AC15" s="18"/>
      <c r="AD15" s="14"/>
      <c r="AE15" s="18" t="s">
        <v>18</v>
      </c>
      <c r="AF15" s="18"/>
      <c r="AG15" s="18"/>
      <c r="AH15" s="18"/>
      <c r="AI15" s="14"/>
      <c r="AJ15" s="18" t="s">
        <v>18</v>
      </c>
      <c r="AK15" s="18"/>
      <c r="AL15" s="18"/>
      <c r="AM15" s="18"/>
      <c r="AN15" s="14"/>
      <c r="AO15" s="18" t="s">
        <v>18</v>
      </c>
      <c r="AP15" s="18"/>
      <c r="AQ15" s="18"/>
      <c r="AR15" s="18"/>
    </row>
    <row r="16" spans="1:44" x14ac:dyDescent="0.25">
      <c r="A16" s="8" t="s">
        <v>12</v>
      </c>
      <c r="B16" s="8" t="s">
        <v>13</v>
      </c>
      <c r="C16" s="8" t="s">
        <v>14</v>
      </c>
      <c r="D16" s="8" t="s">
        <v>15</v>
      </c>
      <c r="E16" s="14"/>
      <c r="F16" s="8" t="s">
        <v>12</v>
      </c>
      <c r="G16" s="8" t="s">
        <v>13</v>
      </c>
      <c r="H16" s="8" t="s">
        <v>14</v>
      </c>
      <c r="I16" s="8" t="s">
        <v>15</v>
      </c>
      <c r="J16" s="14"/>
      <c r="K16" s="8" t="s">
        <v>12</v>
      </c>
      <c r="L16" s="8" t="s">
        <v>13</v>
      </c>
      <c r="M16" s="8" t="s">
        <v>14</v>
      </c>
      <c r="N16" s="8" t="s">
        <v>15</v>
      </c>
      <c r="O16" s="14"/>
      <c r="P16" s="8" t="s">
        <v>12</v>
      </c>
      <c r="Q16" s="8" t="s">
        <v>13</v>
      </c>
      <c r="R16" s="8" t="s">
        <v>14</v>
      </c>
      <c r="S16" s="8" t="s">
        <v>15</v>
      </c>
      <c r="T16" s="14"/>
      <c r="U16" s="8" t="s">
        <v>12</v>
      </c>
      <c r="V16" s="8" t="s">
        <v>13</v>
      </c>
      <c r="W16" s="8" t="s">
        <v>14</v>
      </c>
      <c r="X16" s="8" t="s">
        <v>15</v>
      </c>
      <c r="Y16" s="14"/>
      <c r="Z16" s="8" t="s">
        <v>12</v>
      </c>
      <c r="AA16" s="8" t="s">
        <v>13</v>
      </c>
      <c r="AB16" s="8" t="s">
        <v>14</v>
      </c>
      <c r="AC16" s="8" t="s">
        <v>15</v>
      </c>
      <c r="AD16" s="14"/>
      <c r="AE16" s="8" t="s">
        <v>12</v>
      </c>
      <c r="AF16" s="8" t="s">
        <v>13</v>
      </c>
      <c r="AG16" s="8" t="s">
        <v>14</v>
      </c>
      <c r="AH16" s="8" t="s">
        <v>15</v>
      </c>
      <c r="AI16" s="14"/>
      <c r="AJ16" s="8" t="s">
        <v>12</v>
      </c>
      <c r="AK16" s="8" t="s">
        <v>13</v>
      </c>
      <c r="AL16" s="8" t="s">
        <v>14</v>
      </c>
      <c r="AM16" s="8" t="s">
        <v>15</v>
      </c>
      <c r="AN16" s="14"/>
      <c r="AO16" s="8" t="s">
        <v>12</v>
      </c>
      <c r="AP16" s="8" t="s">
        <v>13</v>
      </c>
      <c r="AQ16" s="8" t="s">
        <v>14</v>
      </c>
      <c r="AR16" s="8" t="s">
        <v>15</v>
      </c>
    </row>
    <row r="17" spans="1:44" x14ac:dyDescent="0.25">
      <c r="A17" s="8">
        <f t="shared" ref="A17" si="26">B14+D14</f>
        <v>17385</v>
      </c>
      <c r="B17" s="8">
        <f t="shared" ref="B17" si="27">A17-C17</f>
        <v>11648</v>
      </c>
      <c r="C17" s="8">
        <f>INT(A17*闪光弹技能属性!$B$3)</f>
        <v>5737</v>
      </c>
      <c r="D17" s="8">
        <f t="shared" ref="D17" si="28">C14</f>
        <v>15382</v>
      </c>
      <c r="E17" s="14"/>
      <c r="F17" s="8">
        <f t="shared" ref="F17" si="29">G14+I14</f>
        <v>16005</v>
      </c>
      <c r="G17" s="8">
        <f t="shared" ref="G17" si="30">F17-H17</f>
        <v>10724</v>
      </c>
      <c r="H17" s="8">
        <f>INT(F17*闪光弹技能属性!$B$3)</f>
        <v>5281</v>
      </c>
      <c r="I17" s="8">
        <f t="shared" ref="I17" si="31">H14</f>
        <v>16762</v>
      </c>
      <c r="J17" s="14"/>
      <c r="K17" s="8">
        <f t="shared" ref="K17" si="32">L14+N14</f>
        <v>14591</v>
      </c>
      <c r="L17" s="8">
        <f t="shared" ref="L17" si="33">K17-M17</f>
        <v>9776</v>
      </c>
      <c r="M17" s="8">
        <f>INT(K17*闪光弹技能属性!$B$3)</f>
        <v>4815</v>
      </c>
      <c r="N17" s="8">
        <f t="shared" ref="N17" si="34">M14</f>
        <v>18176</v>
      </c>
      <c r="O17" s="14"/>
      <c r="P17" s="8">
        <f t="shared" ref="P17" si="35">Q14+S14</f>
        <v>16480</v>
      </c>
      <c r="Q17" s="8">
        <f t="shared" ref="Q17" si="36">P17-R17</f>
        <v>10053</v>
      </c>
      <c r="R17" s="8">
        <f>INT(P17*闪光弹技能属性!$C$3)</f>
        <v>6427</v>
      </c>
      <c r="S17" s="8">
        <f t="shared" ref="S17" si="37">R14</f>
        <v>16287</v>
      </c>
      <c r="T17" s="14"/>
      <c r="U17" s="8">
        <f t="shared" ref="U17" si="38">V14+X14</f>
        <v>15179</v>
      </c>
      <c r="V17" s="8">
        <f t="shared" ref="V17" si="39">U17-W17</f>
        <v>9260</v>
      </c>
      <c r="W17" s="8">
        <f>INT(U17*闪光弹技能属性!$C$3)</f>
        <v>5919</v>
      </c>
      <c r="X17" s="8">
        <f t="shared" ref="X17" si="40">W14</f>
        <v>17588</v>
      </c>
      <c r="Y17" s="14"/>
      <c r="Z17" s="8">
        <f t="shared" ref="Z17" si="41">AA14+AC14</f>
        <v>13843</v>
      </c>
      <c r="AA17" s="8">
        <f t="shared" ref="AA17" si="42">Z17-AB17</f>
        <v>8445</v>
      </c>
      <c r="AB17" s="8">
        <f>INT(Z17*闪光弹技能属性!$C$3)</f>
        <v>5398</v>
      </c>
      <c r="AC17" s="8">
        <f t="shared" ref="AC17" si="43">AB14</f>
        <v>18924</v>
      </c>
      <c r="AD17" s="14"/>
      <c r="AE17" s="8">
        <f t="shared" ref="AE17" si="44">AF14+AH14</f>
        <v>15506</v>
      </c>
      <c r="AF17" s="8">
        <f t="shared" ref="AF17" si="45">AE17-AG17</f>
        <v>8529</v>
      </c>
      <c r="AG17" s="8">
        <f>INT(AE17*闪光弹技能属性!$D$3)</f>
        <v>6977</v>
      </c>
      <c r="AH17" s="8">
        <f t="shared" ref="AH17" si="46">AG14</f>
        <v>17261</v>
      </c>
      <c r="AI17" s="14"/>
      <c r="AJ17" s="8">
        <f t="shared" ref="AJ17" si="47">AK14+AM14</f>
        <v>14281</v>
      </c>
      <c r="AK17" s="8">
        <f t="shared" ref="AK17" si="48">AJ17-AL17</f>
        <v>7855</v>
      </c>
      <c r="AL17" s="8">
        <f>INT(AJ17*闪光弹技能属性!$D$3)</f>
        <v>6426</v>
      </c>
      <c r="AM17" s="8">
        <f t="shared" ref="AM17" si="49">AL14</f>
        <v>18486</v>
      </c>
      <c r="AN17" s="14"/>
      <c r="AO17" s="8">
        <f t="shared" ref="AO17" si="50">AP14+AR14</f>
        <v>13023</v>
      </c>
      <c r="AP17" s="8">
        <f t="shared" ref="AP17" si="51">AO17-AQ17</f>
        <v>7163</v>
      </c>
      <c r="AQ17" s="8">
        <f>INT(AO17*闪光弹技能属性!$D$3)</f>
        <v>5860</v>
      </c>
      <c r="AR17" s="8">
        <f t="shared" ref="AR17" si="52">AQ14</f>
        <v>19744</v>
      </c>
    </row>
    <row r="18" spans="1:44" x14ac:dyDescent="0.25">
      <c r="A18" s="18" t="s">
        <v>31</v>
      </c>
      <c r="B18" s="18"/>
      <c r="C18" s="18"/>
      <c r="D18" s="18"/>
      <c r="E18" s="14"/>
      <c r="F18" s="18" t="s">
        <v>31</v>
      </c>
      <c r="G18" s="18"/>
      <c r="H18" s="18"/>
      <c r="I18" s="18"/>
      <c r="J18" s="14"/>
      <c r="K18" s="18" t="s">
        <v>19</v>
      </c>
      <c r="L18" s="18"/>
      <c r="M18" s="18"/>
      <c r="N18" s="18"/>
      <c r="O18" s="14"/>
      <c r="P18" s="18" t="s">
        <v>19</v>
      </c>
      <c r="Q18" s="18"/>
      <c r="R18" s="18"/>
      <c r="S18" s="18"/>
      <c r="T18" s="14"/>
      <c r="U18" s="18" t="s">
        <v>19</v>
      </c>
      <c r="V18" s="18"/>
      <c r="W18" s="18"/>
      <c r="X18" s="18"/>
      <c r="Y18" s="14"/>
      <c r="Z18" s="18" t="s">
        <v>19</v>
      </c>
      <c r="AA18" s="18"/>
      <c r="AB18" s="18"/>
      <c r="AC18" s="18"/>
      <c r="AD18" s="14"/>
      <c r="AE18" s="18" t="s">
        <v>19</v>
      </c>
      <c r="AF18" s="18"/>
      <c r="AG18" s="18"/>
      <c r="AH18" s="18"/>
      <c r="AI18" s="14"/>
      <c r="AJ18" s="18" t="s">
        <v>19</v>
      </c>
      <c r="AK18" s="18"/>
      <c r="AL18" s="18"/>
      <c r="AM18" s="18"/>
      <c r="AN18" s="14"/>
      <c r="AO18" s="18" t="s">
        <v>19</v>
      </c>
      <c r="AP18" s="18"/>
      <c r="AQ18" s="18"/>
      <c r="AR18" s="18"/>
    </row>
    <row r="19" spans="1:44" x14ac:dyDescent="0.25">
      <c r="A19" s="8" t="s">
        <v>12</v>
      </c>
      <c r="B19" s="8" t="s">
        <v>13</v>
      </c>
      <c r="C19" s="8" t="s">
        <v>14</v>
      </c>
      <c r="D19" s="8" t="s">
        <v>15</v>
      </c>
      <c r="E19" s="14"/>
      <c r="F19" s="8" t="s">
        <v>12</v>
      </c>
      <c r="G19" s="8" t="s">
        <v>13</v>
      </c>
      <c r="H19" s="8" t="s">
        <v>14</v>
      </c>
      <c r="I19" s="8" t="s">
        <v>15</v>
      </c>
      <c r="J19" s="14"/>
      <c r="K19" s="8" t="s">
        <v>12</v>
      </c>
      <c r="L19" s="8" t="s">
        <v>13</v>
      </c>
      <c r="M19" s="8" t="s">
        <v>14</v>
      </c>
      <c r="N19" s="8" t="s">
        <v>15</v>
      </c>
      <c r="O19" s="14"/>
      <c r="P19" s="8" t="s">
        <v>12</v>
      </c>
      <c r="Q19" s="8" t="s">
        <v>13</v>
      </c>
      <c r="R19" s="8" t="s">
        <v>14</v>
      </c>
      <c r="S19" s="8" t="s">
        <v>15</v>
      </c>
      <c r="T19" s="14"/>
      <c r="U19" s="8" t="s">
        <v>12</v>
      </c>
      <c r="V19" s="8" t="s">
        <v>13</v>
      </c>
      <c r="W19" s="8" t="s">
        <v>14</v>
      </c>
      <c r="X19" s="8" t="s">
        <v>15</v>
      </c>
      <c r="Y19" s="14"/>
      <c r="Z19" s="8" t="s">
        <v>12</v>
      </c>
      <c r="AA19" s="8" t="s">
        <v>13</v>
      </c>
      <c r="AB19" s="8" t="s">
        <v>14</v>
      </c>
      <c r="AC19" s="8" t="s">
        <v>15</v>
      </c>
      <c r="AD19" s="14"/>
      <c r="AE19" s="8" t="s">
        <v>12</v>
      </c>
      <c r="AF19" s="8" t="s">
        <v>13</v>
      </c>
      <c r="AG19" s="8" t="s">
        <v>14</v>
      </c>
      <c r="AH19" s="8" t="s">
        <v>15</v>
      </c>
      <c r="AI19" s="14"/>
      <c r="AJ19" s="8" t="s">
        <v>12</v>
      </c>
      <c r="AK19" s="8" t="s">
        <v>13</v>
      </c>
      <c r="AL19" s="8" t="s">
        <v>14</v>
      </c>
      <c r="AM19" s="8" t="s">
        <v>15</v>
      </c>
      <c r="AN19" s="14"/>
      <c r="AO19" s="8" t="s">
        <v>12</v>
      </c>
      <c r="AP19" s="8" t="s">
        <v>13</v>
      </c>
      <c r="AQ19" s="8" t="s">
        <v>14</v>
      </c>
      <c r="AR19" s="8" t="s">
        <v>15</v>
      </c>
    </row>
    <row r="20" spans="1:44" x14ac:dyDescent="0.25">
      <c r="A20" s="8">
        <f t="shared" ref="A20" si="53">B17+D17</f>
        <v>27030</v>
      </c>
      <c r="B20" s="8">
        <f t="shared" ref="B20" si="54">A20-C20</f>
        <v>12134</v>
      </c>
      <c r="C20" s="8">
        <f>INT(A20*闪光弹技能属性!$F$3)</f>
        <v>14896</v>
      </c>
      <c r="D20" s="8">
        <f t="shared" ref="D20" si="55">C17</f>
        <v>5737</v>
      </c>
      <c r="E20" s="14"/>
      <c r="F20" s="8">
        <f t="shared" ref="F20" si="56">G17+I17</f>
        <v>27486</v>
      </c>
      <c r="G20" s="8">
        <f t="shared" ref="G20:G32" si="57">F20-H20</f>
        <v>11234</v>
      </c>
      <c r="H20" s="8">
        <f>INT(F20*闪光弹技能属性!$I$3)</f>
        <v>16252</v>
      </c>
      <c r="I20" s="8">
        <f t="shared" ref="I20:I32" si="58">H17</f>
        <v>5281</v>
      </c>
      <c r="J20" s="14"/>
      <c r="K20" s="8">
        <f t="shared" ref="K20" si="59">L17+N17</f>
        <v>27952</v>
      </c>
      <c r="L20" s="8">
        <f t="shared" ref="L20:L35" si="60">K20-M20</f>
        <v>10301</v>
      </c>
      <c r="M20" s="8">
        <f>INT(K20*闪光弹技能属性!$J$3)</f>
        <v>17651</v>
      </c>
      <c r="N20" s="8">
        <f t="shared" ref="N20:N35" si="61">M17</f>
        <v>4815</v>
      </c>
      <c r="O20" s="14"/>
      <c r="P20" s="8">
        <f t="shared" ref="P20" si="62">Q17+S17</f>
        <v>26340</v>
      </c>
      <c r="Q20" s="8">
        <f t="shared" ref="Q20" si="63">P20-R20</f>
        <v>10766</v>
      </c>
      <c r="R20" s="8">
        <f>INT(P20*闪光弹技能属性!$I$3)</f>
        <v>15574</v>
      </c>
      <c r="S20" s="8">
        <f t="shared" ref="S20" si="64">R17</f>
        <v>6427</v>
      </c>
      <c r="T20" s="14"/>
      <c r="U20" s="8">
        <f t="shared" ref="U20" si="65">V17+X17</f>
        <v>26848</v>
      </c>
      <c r="V20" s="8">
        <f t="shared" ref="V20" si="66">U20-W20</f>
        <v>9991</v>
      </c>
      <c r="W20" s="8">
        <f>INT(U20*闪光弹技能属性!$G$3)</f>
        <v>16857</v>
      </c>
      <c r="X20" s="8">
        <f t="shared" ref="X20" si="67">W17</f>
        <v>5919</v>
      </c>
      <c r="Y20" s="14"/>
      <c r="Z20" s="8">
        <f t="shared" ref="Z20" si="68">AA17+AC17</f>
        <v>27369</v>
      </c>
      <c r="AA20" s="8">
        <f t="shared" ref="AA20" si="69">Z20-AB20</f>
        <v>9183</v>
      </c>
      <c r="AB20" s="8">
        <f>INT(Z20*闪光弹技能属性!$K$3)</f>
        <v>18186</v>
      </c>
      <c r="AC20" s="8">
        <f t="shared" ref="AC20" si="70">AB17</f>
        <v>5398</v>
      </c>
      <c r="AD20" s="14"/>
      <c r="AE20" s="8">
        <f t="shared" ref="AE20" si="71">AF17+AH17</f>
        <v>25790</v>
      </c>
      <c r="AF20" s="8">
        <f t="shared" ref="AF20" si="72">AE20-AG20</f>
        <v>9504</v>
      </c>
      <c r="AG20" s="8">
        <f>INT(AE20*闪光弹技能属性!$J$3)</f>
        <v>16286</v>
      </c>
      <c r="AH20" s="8">
        <f t="shared" ref="AH20" si="73">AG17</f>
        <v>6977</v>
      </c>
      <c r="AI20" s="14"/>
      <c r="AJ20" s="8">
        <f t="shared" ref="AJ20" si="74">AK17+AM17</f>
        <v>26341</v>
      </c>
      <c r="AK20" s="8">
        <f t="shared" ref="AK20" si="75">AJ20-AL20</f>
        <v>8838</v>
      </c>
      <c r="AL20" s="8">
        <f>INT(AJ20*闪光弹技能属性!$K$3)</f>
        <v>17503</v>
      </c>
      <c r="AM20" s="8">
        <f t="shared" ref="AM20" si="76">AL17</f>
        <v>6426</v>
      </c>
      <c r="AN20" s="14"/>
      <c r="AO20" s="8">
        <f t="shared" ref="AO20" si="77">AP17+AR17</f>
        <v>26907</v>
      </c>
      <c r="AP20" s="8">
        <f t="shared" ref="AP20" si="78">AO20-AQ20</f>
        <v>8140</v>
      </c>
      <c r="AQ20" s="8">
        <f>INT(AO20*闪光弹技能属性!$H$3)</f>
        <v>18767</v>
      </c>
      <c r="AR20" s="8">
        <f t="shared" ref="AR20" si="79">AQ17</f>
        <v>5860</v>
      </c>
    </row>
    <row r="21" spans="1:44" x14ac:dyDescent="0.25">
      <c r="A21" s="18" t="s">
        <v>32</v>
      </c>
      <c r="B21" s="18"/>
      <c r="C21" s="18"/>
      <c r="D21" s="18"/>
      <c r="E21" s="14"/>
      <c r="F21" s="18" t="s">
        <v>32</v>
      </c>
      <c r="G21" s="18"/>
      <c r="H21" s="18"/>
      <c r="I21" s="18"/>
      <c r="J21" s="14"/>
      <c r="K21" s="18" t="s">
        <v>20</v>
      </c>
      <c r="L21" s="18"/>
      <c r="M21" s="18"/>
      <c r="N21" s="18"/>
      <c r="O21" s="14"/>
      <c r="P21" s="18" t="s">
        <v>20</v>
      </c>
      <c r="Q21" s="18"/>
      <c r="R21" s="18"/>
      <c r="S21" s="18"/>
      <c r="T21" s="14"/>
      <c r="U21" s="18" t="s">
        <v>20</v>
      </c>
      <c r="V21" s="18"/>
      <c r="W21" s="18"/>
      <c r="X21" s="18"/>
      <c r="Y21" s="14"/>
      <c r="Z21" s="18" t="s">
        <v>20</v>
      </c>
      <c r="AA21" s="18"/>
      <c r="AB21" s="18"/>
      <c r="AC21" s="18"/>
      <c r="AD21" s="14"/>
      <c r="AE21" s="18" t="s">
        <v>20</v>
      </c>
      <c r="AF21" s="18"/>
      <c r="AG21" s="18"/>
      <c r="AH21" s="18"/>
      <c r="AI21" s="14"/>
      <c r="AJ21" s="18" t="s">
        <v>20</v>
      </c>
      <c r="AK21" s="18"/>
      <c r="AL21" s="18"/>
      <c r="AM21" s="18"/>
      <c r="AN21" s="14"/>
      <c r="AO21" s="18" t="s">
        <v>20</v>
      </c>
      <c r="AP21" s="18"/>
      <c r="AQ21" s="18"/>
      <c r="AR21" s="18"/>
    </row>
    <row r="22" spans="1:44" x14ac:dyDescent="0.25">
      <c r="A22" s="8" t="s">
        <v>12</v>
      </c>
      <c r="B22" s="8" t="s">
        <v>13</v>
      </c>
      <c r="C22" s="8" t="s">
        <v>14</v>
      </c>
      <c r="D22" s="8" t="s">
        <v>15</v>
      </c>
      <c r="E22" s="14"/>
      <c r="F22" s="8" t="s">
        <v>12</v>
      </c>
      <c r="G22" s="8" t="s">
        <v>13</v>
      </c>
      <c r="H22" s="8" t="s">
        <v>14</v>
      </c>
      <c r="I22" s="8" t="s">
        <v>15</v>
      </c>
      <c r="J22" s="14"/>
      <c r="K22" s="8" t="s">
        <v>12</v>
      </c>
      <c r="L22" s="8" t="s">
        <v>13</v>
      </c>
      <c r="M22" s="8" t="s">
        <v>14</v>
      </c>
      <c r="N22" s="8" t="s">
        <v>15</v>
      </c>
      <c r="O22" s="14"/>
      <c r="P22" s="8" t="s">
        <v>12</v>
      </c>
      <c r="Q22" s="8" t="s">
        <v>13</v>
      </c>
      <c r="R22" s="8" t="s">
        <v>14</v>
      </c>
      <c r="S22" s="8" t="s">
        <v>15</v>
      </c>
      <c r="T22" s="14"/>
      <c r="U22" s="8" t="s">
        <v>12</v>
      </c>
      <c r="V22" s="8" t="s">
        <v>13</v>
      </c>
      <c r="W22" s="8" t="s">
        <v>14</v>
      </c>
      <c r="X22" s="8" t="s">
        <v>15</v>
      </c>
      <c r="Y22" s="14"/>
      <c r="Z22" s="8" t="s">
        <v>12</v>
      </c>
      <c r="AA22" s="8" t="s">
        <v>13</v>
      </c>
      <c r="AB22" s="8" t="s">
        <v>14</v>
      </c>
      <c r="AC22" s="8" t="s">
        <v>15</v>
      </c>
      <c r="AD22" s="14"/>
      <c r="AE22" s="8" t="s">
        <v>12</v>
      </c>
      <c r="AF22" s="8" t="s">
        <v>13</v>
      </c>
      <c r="AG22" s="8" t="s">
        <v>14</v>
      </c>
      <c r="AH22" s="8" t="s">
        <v>15</v>
      </c>
      <c r="AI22" s="14"/>
      <c r="AJ22" s="8" t="s">
        <v>12</v>
      </c>
      <c r="AK22" s="8" t="s">
        <v>13</v>
      </c>
      <c r="AL22" s="8" t="s">
        <v>14</v>
      </c>
      <c r="AM22" s="8" t="s">
        <v>15</v>
      </c>
      <c r="AN22" s="14"/>
      <c r="AO22" s="8" t="s">
        <v>12</v>
      </c>
      <c r="AP22" s="8" t="s">
        <v>13</v>
      </c>
      <c r="AQ22" s="8" t="s">
        <v>14</v>
      </c>
      <c r="AR22" s="8" t="s">
        <v>15</v>
      </c>
    </row>
    <row r="23" spans="1:44" x14ac:dyDescent="0.25">
      <c r="A23" s="8">
        <f t="shared" ref="A23" si="80">B20+D20</f>
        <v>17871</v>
      </c>
      <c r="B23" s="8">
        <f t="shared" ref="B23" si="81">A23-C23</f>
        <v>11974</v>
      </c>
      <c r="C23" s="8">
        <f>INT(A23*闪光弹技能属性!$B$3)</f>
        <v>5897</v>
      </c>
      <c r="D23" s="8">
        <f t="shared" ref="D23" si="82">C20</f>
        <v>14896</v>
      </c>
      <c r="E23" s="14"/>
      <c r="F23" s="8">
        <f t="shared" ref="F23" si="83">G20+I20</f>
        <v>16515</v>
      </c>
      <c r="G23" s="8">
        <f t="shared" ref="G23:G35" si="84">F23-H23</f>
        <v>11066</v>
      </c>
      <c r="H23" s="8">
        <f>INT(F23*闪光弹技能属性!$B$3)</f>
        <v>5449</v>
      </c>
      <c r="I23" s="8">
        <f t="shared" ref="I23:I35" si="85">H20</f>
        <v>16252</v>
      </c>
      <c r="J23" s="14"/>
      <c r="K23" s="8">
        <f t="shared" ref="K23" si="86">L20+N20</f>
        <v>15116</v>
      </c>
      <c r="L23" s="8">
        <f t="shared" si="60"/>
        <v>10128</v>
      </c>
      <c r="M23" s="8">
        <f>INT(K23*闪光弹技能属性!$B$3)</f>
        <v>4988</v>
      </c>
      <c r="N23" s="8">
        <f t="shared" si="61"/>
        <v>17651</v>
      </c>
      <c r="O23" s="14"/>
      <c r="P23" s="8">
        <f t="shared" ref="P23" si="87">Q20+S20</f>
        <v>17193</v>
      </c>
      <c r="Q23" s="8">
        <f t="shared" ref="Q23" si="88">P23-R23</f>
        <v>10488</v>
      </c>
      <c r="R23" s="8">
        <f>INT(P23*闪光弹技能属性!$C$3)</f>
        <v>6705</v>
      </c>
      <c r="S23" s="8">
        <f t="shared" ref="S23" si="89">R20</f>
        <v>15574</v>
      </c>
      <c r="T23" s="14"/>
      <c r="U23" s="8">
        <f t="shared" ref="U23" si="90">V20+X20</f>
        <v>15910</v>
      </c>
      <c r="V23" s="8">
        <f t="shared" ref="V23" si="91">U23-W23</f>
        <v>9706</v>
      </c>
      <c r="W23" s="8">
        <f>INT(U23*闪光弹技能属性!$C$3)</f>
        <v>6204</v>
      </c>
      <c r="X23" s="8">
        <f t="shared" ref="X23" si="92">W20</f>
        <v>16857</v>
      </c>
      <c r="Y23" s="14"/>
      <c r="Z23" s="8">
        <f t="shared" ref="Z23" si="93">AA20+AC20</f>
        <v>14581</v>
      </c>
      <c r="AA23" s="8">
        <f t="shared" ref="AA23" si="94">Z23-AB23</f>
        <v>8895</v>
      </c>
      <c r="AB23" s="8">
        <f>INT(Z23*闪光弹技能属性!$C$3)</f>
        <v>5686</v>
      </c>
      <c r="AC23" s="8">
        <f t="shared" ref="AC23" si="95">AB20</f>
        <v>18186</v>
      </c>
      <c r="AD23" s="14"/>
      <c r="AE23" s="8">
        <f t="shared" ref="AE23" si="96">AF20+AH20</f>
        <v>16481</v>
      </c>
      <c r="AF23" s="8">
        <f t="shared" ref="AF23" si="97">AE23-AG23</f>
        <v>9065</v>
      </c>
      <c r="AG23" s="8">
        <f>INT(AE23*闪光弹技能属性!$D$3)</f>
        <v>7416</v>
      </c>
      <c r="AH23" s="8">
        <f t="shared" ref="AH23" si="98">AG20</f>
        <v>16286</v>
      </c>
      <c r="AI23" s="14"/>
      <c r="AJ23" s="8">
        <f t="shared" ref="AJ23" si="99">AK20+AM20</f>
        <v>15264</v>
      </c>
      <c r="AK23" s="8">
        <f t="shared" ref="AK23" si="100">AJ23-AL23</f>
        <v>8396</v>
      </c>
      <c r="AL23" s="8">
        <f>INT(AJ23*闪光弹技能属性!$D$3)</f>
        <v>6868</v>
      </c>
      <c r="AM23" s="8">
        <f t="shared" ref="AM23" si="101">AL20</f>
        <v>17503</v>
      </c>
      <c r="AN23" s="14"/>
      <c r="AO23" s="8">
        <f t="shared" ref="AO23" si="102">AP20+AR20</f>
        <v>14000</v>
      </c>
      <c r="AP23" s="8">
        <f t="shared" ref="AP23" si="103">AO23-AQ23</f>
        <v>7700</v>
      </c>
      <c r="AQ23" s="8">
        <f>INT(AO23*闪光弹技能属性!$D$3)</f>
        <v>6300</v>
      </c>
      <c r="AR23" s="8">
        <f t="shared" ref="AR23" si="104">AQ20</f>
        <v>18767</v>
      </c>
    </row>
    <row r="24" spans="1:44" x14ac:dyDescent="0.25">
      <c r="A24" s="18" t="s">
        <v>33</v>
      </c>
      <c r="B24" s="18"/>
      <c r="C24" s="18"/>
      <c r="D24" s="18"/>
      <c r="E24" s="14"/>
      <c r="F24" s="18" t="s">
        <v>33</v>
      </c>
      <c r="G24" s="18"/>
      <c r="H24" s="18"/>
      <c r="I24" s="18"/>
      <c r="J24" s="14"/>
      <c r="K24" s="18" t="s">
        <v>21</v>
      </c>
      <c r="L24" s="18"/>
      <c r="M24" s="18"/>
      <c r="N24" s="18"/>
      <c r="O24" s="14"/>
      <c r="P24" s="18" t="s">
        <v>21</v>
      </c>
      <c r="Q24" s="18"/>
      <c r="R24" s="18"/>
      <c r="S24" s="18"/>
      <c r="T24" s="14"/>
      <c r="U24" s="18" t="s">
        <v>21</v>
      </c>
      <c r="V24" s="18"/>
      <c r="W24" s="18"/>
      <c r="X24" s="18"/>
      <c r="Y24" s="14"/>
      <c r="Z24" s="18" t="s">
        <v>21</v>
      </c>
      <c r="AA24" s="18"/>
      <c r="AB24" s="18"/>
      <c r="AC24" s="18"/>
      <c r="AD24" s="14"/>
      <c r="AE24" s="18" t="s">
        <v>21</v>
      </c>
      <c r="AF24" s="18"/>
      <c r="AG24" s="18"/>
      <c r="AH24" s="18"/>
      <c r="AI24" s="14"/>
      <c r="AJ24" s="18" t="s">
        <v>21</v>
      </c>
      <c r="AK24" s="18"/>
      <c r="AL24" s="18"/>
      <c r="AM24" s="18"/>
      <c r="AN24" s="14"/>
      <c r="AO24" s="18" t="s">
        <v>21</v>
      </c>
      <c r="AP24" s="18"/>
      <c r="AQ24" s="18"/>
      <c r="AR24" s="18"/>
    </row>
    <row r="25" spans="1:44" x14ac:dyDescent="0.25">
      <c r="A25" s="8" t="s">
        <v>12</v>
      </c>
      <c r="B25" s="8" t="s">
        <v>13</v>
      </c>
      <c r="C25" s="8" t="s">
        <v>14</v>
      </c>
      <c r="D25" s="8" t="s">
        <v>15</v>
      </c>
      <c r="E25" s="14"/>
      <c r="F25" s="8" t="s">
        <v>12</v>
      </c>
      <c r="G25" s="8" t="s">
        <v>13</v>
      </c>
      <c r="H25" s="8" t="s">
        <v>14</v>
      </c>
      <c r="I25" s="8" t="s">
        <v>15</v>
      </c>
      <c r="J25" s="14"/>
      <c r="K25" s="8" t="s">
        <v>12</v>
      </c>
      <c r="L25" s="8" t="s">
        <v>13</v>
      </c>
      <c r="M25" s="8" t="s">
        <v>14</v>
      </c>
      <c r="N25" s="8" t="s">
        <v>15</v>
      </c>
      <c r="O25" s="14"/>
      <c r="P25" s="8" t="s">
        <v>12</v>
      </c>
      <c r="Q25" s="8" t="s">
        <v>13</v>
      </c>
      <c r="R25" s="8" t="s">
        <v>14</v>
      </c>
      <c r="S25" s="8" t="s">
        <v>15</v>
      </c>
      <c r="T25" s="14"/>
      <c r="U25" s="8" t="s">
        <v>12</v>
      </c>
      <c r="V25" s="8" t="s">
        <v>13</v>
      </c>
      <c r="W25" s="8" t="s">
        <v>14</v>
      </c>
      <c r="X25" s="8" t="s">
        <v>15</v>
      </c>
      <c r="Y25" s="14"/>
      <c r="Z25" s="8" t="s">
        <v>12</v>
      </c>
      <c r="AA25" s="8" t="s">
        <v>13</v>
      </c>
      <c r="AB25" s="8" t="s">
        <v>14</v>
      </c>
      <c r="AC25" s="8" t="s">
        <v>15</v>
      </c>
      <c r="AD25" s="14"/>
      <c r="AE25" s="8" t="s">
        <v>12</v>
      </c>
      <c r="AF25" s="8" t="s">
        <v>13</v>
      </c>
      <c r="AG25" s="8" t="s">
        <v>14</v>
      </c>
      <c r="AH25" s="8" t="s">
        <v>15</v>
      </c>
      <c r="AI25" s="14"/>
      <c r="AJ25" s="8" t="s">
        <v>12</v>
      </c>
      <c r="AK25" s="8" t="s">
        <v>13</v>
      </c>
      <c r="AL25" s="8" t="s">
        <v>14</v>
      </c>
      <c r="AM25" s="8" t="s">
        <v>15</v>
      </c>
      <c r="AN25" s="14"/>
      <c r="AO25" s="8" t="s">
        <v>12</v>
      </c>
      <c r="AP25" s="8" t="s">
        <v>13</v>
      </c>
      <c r="AQ25" s="8" t="s">
        <v>14</v>
      </c>
      <c r="AR25" s="8" t="s">
        <v>15</v>
      </c>
    </row>
    <row r="26" spans="1:44" x14ac:dyDescent="0.25">
      <c r="A26" s="8">
        <f t="shared" ref="A26" si="105">B23+D23</f>
        <v>26870</v>
      </c>
      <c r="B26" s="8">
        <f t="shared" ref="B26" si="106">A26-C26</f>
        <v>12062</v>
      </c>
      <c r="C26" s="8">
        <f>INT(A26*闪光弹技能属性!$F$3)</f>
        <v>14808</v>
      </c>
      <c r="D26" s="8">
        <f t="shared" ref="D26" si="107">C23</f>
        <v>5897</v>
      </c>
      <c r="E26" s="14"/>
      <c r="F26" s="8">
        <f t="shared" ref="F26" si="108">G23+I23</f>
        <v>27318</v>
      </c>
      <c r="G26" s="8">
        <f t="shared" si="57"/>
        <v>11165</v>
      </c>
      <c r="H26" s="8">
        <f>INT(F26*闪光弹技能属性!$I$3)</f>
        <v>16153</v>
      </c>
      <c r="I26" s="8">
        <f t="shared" si="58"/>
        <v>5449</v>
      </c>
      <c r="J26" s="14"/>
      <c r="K26" s="8">
        <f t="shared" ref="K26" si="109">L23+N23</f>
        <v>27779</v>
      </c>
      <c r="L26" s="8">
        <f t="shared" si="60"/>
        <v>10237</v>
      </c>
      <c r="M26" s="8">
        <f>INT(K26*闪光弹技能属性!$J$3)</f>
        <v>17542</v>
      </c>
      <c r="N26" s="8">
        <f t="shared" si="61"/>
        <v>4988</v>
      </c>
      <c r="O26" s="14"/>
      <c r="P26" s="8">
        <f t="shared" ref="P26" si="110">Q23+S23</f>
        <v>26062</v>
      </c>
      <c r="Q26" s="8">
        <f t="shared" ref="Q26" si="111">P26-R26</f>
        <v>10652</v>
      </c>
      <c r="R26" s="8">
        <f>INT(P26*闪光弹技能属性!$I$3)</f>
        <v>15410</v>
      </c>
      <c r="S26" s="8">
        <f t="shared" ref="S26" si="112">R23</f>
        <v>6705</v>
      </c>
      <c r="T26" s="14"/>
      <c r="U26" s="8">
        <f t="shared" ref="U26" si="113">V23+X23</f>
        <v>26563</v>
      </c>
      <c r="V26" s="8">
        <f t="shared" ref="V26" si="114">U26-W26</f>
        <v>9885</v>
      </c>
      <c r="W26" s="8">
        <f>INT(U26*闪光弹技能属性!$G$3)</f>
        <v>16678</v>
      </c>
      <c r="X26" s="8">
        <f t="shared" ref="X26" si="115">W23</f>
        <v>6204</v>
      </c>
      <c r="Y26" s="14"/>
      <c r="Z26" s="8">
        <f t="shared" ref="Z26" si="116">AA23+AC23</f>
        <v>27081</v>
      </c>
      <c r="AA26" s="8">
        <f t="shared" ref="AA26" si="117">Z26-AB26</f>
        <v>9086</v>
      </c>
      <c r="AB26" s="8">
        <f>INT(Z26*闪光弹技能属性!$K$3)</f>
        <v>17995</v>
      </c>
      <c r="AC26" s="8">
        <f t="shared" ref="AC26" si="118">AB23</f>
        <v>5686</v>
      </c>
      <c r="AD26" s="14"/>
      <c r="AE26" s="8">
        <f t="shared" ref="AE26" si="119">AF23+AH23</f>
        <v>25351</v>
      </c>
      <c r="AF26" s="8">
        <f t="shared" ref="AF26" si="120">AE26-AG26</f>
        <v>9342</v>
      </c>
      <c r="AG26" s="8">
        <f>INT(AE26*闪光弹技能属性!$J$3)</f>
        <v>16009</v>
      </c>
      <c r="AH26" s="8">
        <f t="shared" ref="AH26" si="121">AG23</f>
        <v>7416</v>
      </c>
      <c r="AI26" s="14"/>
      <c r="AJ26" s="8">
        <f t="shared" ref="AJ26" si="122">AK23+AM23</f>
        <v>25899</v>
      </c>
      <c r="AK26" s="8">
        <f t="shared" ref="AK26" si="123">AJ26-AL26</f>
        <v>8690</v>
      </c>
      <c r="AL26" s="8">
        <f>INT(AJ26*闪光弹技能属性!$K$3)</f>
        <v>17209</v>
      </c>
      <c r="AM26" s="8">
        <f t="shared" ref="AM26" si="124">AL23</f>
        <v>6868</v>
      </c>
      <c r="AN26" s="14"/>
      <c r="AO26" s="8">
        <f t="shared" ref="AO26" si="125">AP23+AR23</f>
        <v>26467</v>
      </c>
      <c r="AP26" s="8">
        <f t="shared" ref="AP26" si="126">AO26-AQ26</f>
        <v>8007</v>
      </c>
      <c r="AQ26" s="8">
        <f>INT(AO26*闪光弹技能属性!$H$3)</f>
        <v>18460</v>
      </c>
      <c r="AR26" s="8">
        <f t="shared" ref="AR26" si="127">AQ23</f>
        <v>6300</v>
      </c>
    </row>
    <row r="27" spans="1:44" x14ac:dyDescent="0.25">
      <c r="A27" s="18" t="s">
        <v>34</v>
      </c>
      <c r="B27" s="18"/>
      <c r="C27" s="18"/>
      <c r="D27" s="18"/>
      <c r="E27" s="14"/>
      <c r="F27" s="18" t="s">
        <v>34</v>
      </c>
      <c r="G27" s="18"/>
      <c r="H27" s="18"/>
      <c r="I27" s="18"/>
      <c r="J27" s="14"/>
      <c r="K27" s="18" t="s">
        <v>22</v>
      </c>
      <c r="L27" s="18"/>
      <c r="M27" s="18"/>
      <c r="N27" s="18"/>
      <c r="O27" s="14"/>
      <c r="P27" s="18" t="s">
        <v>22</v>
      </c>
      <c r="Q27" s="18"/>
      <c r="R27" s="18"/>
      <c r="S27" s="18"/>
      <c r="T27" s="14"/>
      <c r="U27" s="18" t="s">
        <v>22</v>
      </c>
      <c r="V27" s="18"/>
      <c r="W27" s="18"/>
      <c r="X27" s="18"/>
      <c r="Y27" s="14"/>
      <c r="Z27" s="18" t="s">
        <v>22</v>
      </c>
      <c r="AA27" s="18"/>
      <c r="AB27" s="18"/>
      <c r="AC27" s="18"/>
      <c r="AD27" s="14"/>
      <c r="AE27" s="18" t="s">
        <v>22</v>
      </c>
      <c r="AF27" s="18"/>
      <c r="AG27" s="18"/>
      <c r="AH27" s="18"/>
      <c r="AI27" s="14"/>
      <c r="AJ27" s="18" t="s">
        <v>22</v>
      </c>
      <c r="AK27" s="18"/>
      <c r="AL27" s="18"/>
      <c r="AM27" s="18"/>
      <c r="AN27" s="14"/>
      <c r="AO27" s="18" t="s">
        <v>22</v>
      </c>
      <c r="AP27" s="18"/>
      <c r="AQ27" s="18"/>
      <c r="AR27" s="18"/>
    </row>
    <row r="28" spans="1:44" x14ac:dyDescent="0.25">
      <c r="A28" s="8" t="s">
        <v>12</v>
      </c>
      <c r="B28" s="8" t="s">
        <v>13</v>
      </c>
      <c r="C28" s="8" t="s">
        <v>14</v>
      </c>
      <c r="D28" s="8" t="s">
        <v>15</v>
      </c>
      <c r="E28" s="14"/>
      <c r="F28" s="8" t="s">
        <v>12</v>
      </c>
      <c r="G28" s="8" t="s">
        <v>13</v>
      </c>
      <c r="H28" s="8" t="s">
        <v>14</v>
      </c>
      <c r="I28" s="8" t="s">
        <v>15</v>
      </c>
      <c r="J28" s="14"/>
      <c r="K28" s="8" t="s">
        <v>12</v>
      </c>
      <c r="L28" s="8" t="s">
        <v>13</v>
      </c>
      <c r="M28" s="8" t="s">
        <v>14</v>
      </c>
      <c r="N28" s="8" t="s">
        <v>15</v>
      </c>
      <c r="O28" s="14"/>
      <c r="P28" s="8" t="s">
        <v>12</v>
      </c>
      <c r="Q28" s="8" t="s">
        <v>13</v>
      </c>
      <c r="R28" s="8" t="s">
        <v>14</v>
      </c>
      <c r="S28" s="8" t="s">
        <v>15</v>
      </c>
      <c r="T28" s="14"/>
      <c r="U28" s="8" t="s">
        <v>12</v>
      </c>
      <c r="V28" s="8" t="s">
        <v>13</v>
      </c>
      <c r="W28" s="8" t="s">
        <v>14</v>
      </c>
      <c r="X28" s="8" t="s">
        <v>15</v>
      </c>
      <c r="Y28" s="14"/>
      <c r="Z28" s="8" t="s">
        <v>12</v>
      </c>
      <c r="AA28" s="8" t="s">
        <v>13</v>
      </c>
      <c r="AB28" s="8" t="s">
        <v>14</v>
      </c>
      <c r="AC28" s="8" t="s">
        <v>15</v>
      </c>
      <c r="AD28" s="14"/>
      <c r="AE28" s="8" t="s">
        <v>12</v>
      </c>
      <c r="AF28" s="8" t="s">
        <v>13</v>
      </c>
      <c r="AG28" s="8" t="s">
        <v>14</v>
      </c>
      <c r="AH28" s="8" t="s">
        <v>15</v>
      </c>
      <c r="AI28" s="14"/>
      <c r="AJ28" s="8" t="s">
        <v>12</v>
      </c>
      <c r="AK28" s="8" t="s">
        <v>13</v>
      </c>
      <c r="AL28" s="8" t="s">
        <v>14</v>
      </c>
      <c r="AM28" s="8" t="s">
        <v>15</v>
      </c>
      <c r="AN28" s="14"/>
      <c r="AO28" s="8" t="s">
        <v>12</v>
      </c>
      <c r="AP28" s="8" t="s">
        <v>13</v>
      </c>
      <c r="AQ28" s="8" t="s">
        <v>14</v>
      </c>
      <c r="AR28" s="8" t="s">
        <v>15</v>
      </c>
    </row>
    <row r="29" spans="1:44" x14ac:dyDescent="0.25">
      <c r="A29" s="8">
        <f t="shared" ref="A29" si="128">B26+D26</f>
        <v>17959</v>
      </c>
      <c r="B29" s="8">
        <f t="shared" ref="B29" si="129">A29-C29</f>
        <v>12033</v>
      </c>
      <c r="C29" s="8">
        <f>INT(A29*闪光弹技能属性!$B$3)</f>
        <v>5926</v>
      </c>
      <c r="D29" s="8">
        <f t="shared" ref="D29" si="130">C26</f>
        <v>14808</v>
      </c>
      <c r="E29" s="14"/>
      <c r="F29" s="8">
        <f t="shared" ref="F29" si="131">G26+I26</f>
        <v>16614</v>
      </c>
      <c r="G29" s="8">
        <f t="shared" si="84"/>
        <v>11132</v>
      </c>
      <c r="H29" s="8">
        <f>INT(F29*闪光弹技能属性!$B$3)</f>
        <v>5482</v>
      </c>
      <c r="I29" s="8">
        <f t="shared" si="85"/>
        <v>16153</v>
      </c>
      <c r="J29" s="14"/>
      <c r="K29" s="8">
        <f t="shared" ref="K29" si="132">L26+N26</f>
        <v>15225</v>
      </c>
      <c r="L29" s="8">
        <f t="shared" si="60"/>
        <v>10201</v>
      </c>
      <c r="M29" s="8">
        <f>INT(K29*闪光弹技能属性!$B$3)</f>
        <v>5024</v>
      </c>
      <c r="N29" s="8">
        <f t="shared" si="61"/>
        <v>17542</v>
      </c>
      <c r="O29" s="14"/>
      <c r="P29" s="8">
        <f t="shared" ref="P29" si="133">Q26+S26</f>
        <v>17357</v>
      </c>
      <c r="Q29" s="8">
        <f t="shared" ref="Q29" si="134">P29-R29</f>
        <v>10588</v>
      </c>
      <c r="R29" s="8">
        <f>INT(P29*闪光弹技能属性!$C$3)</f>
        <v>6769</v>
      </c>
      <c r="S29" s="8">
        <f t="shared" ref="S29" si="135">R26</f>
        <v>15410</v>
      </c>
      <c r="T29" s="14"/>
      <c r="U29" s="8">
        <f t="shared" ref="U29" si="136">V26+X26</f>
        <v>16089</v>
      </c>
      <c r="V29" s="8">
        <f t="shared" ref="V29" si="137">U29-W29</f>
        <v>9815</v>
      </c>
      <c r="W29" s="8">
        <f>INT(U29*闪光弹技能属性!$C$3)</f>
        <v>6274</v>
      </c>
      <c r="X29" s="8">
        <f t="shared" ref="X29" si="138">W26</f>
        <v>16678</v>
      </c>
      <c r="Y29" s="14"/>
      <c r="Z29" s="8">
        <f t="shared" ref="Z29" si="139">AA26+AC26</f>
        <v>14772</v>
      </c>
      <c r="AA29" s="8">
        <f t="shared" ref="AA29" si="140">Z29-AB29</f>
        <v>9011</v>
      </c>
      <c r="AB29" s="8">
        <f>INT(Z29*闪光弹技能属性!$C$3)</f>
        <v>5761</v>
      </c>
      <c r="AC29" s="8">
        <f t="shared" ref="AC29" si="141">AB26</f>
        <v>17995</v>
      </c>
      <c r="AD29" s="14"/>
      <c r="AE29" s="8">
        <f t="shared" ref="AE29" si="142">AF26+AH26</f>
        <v>16758</v>
      </c>
      <c r="AF29" s="8">
        <f t="shared" ref="AF29" si="143">AE29-AG29</f>
        <v>9217</v>
      </c>
      <c r="AG29" s="8">
        <f>INT(AE29*闪光弹技能属性!$D$3)</f>
        <v>7541</v>
      </c>
      <c r="AH29" s="8">
        <f t="shared" ref="AH29" si="144">AG26</f>
        <v>16009</v>
      </c>
      <c r="AI29" s="14"/>
      <c r="AJ29" s="8">
        <f t="shared" ref="AJ29" si="145">AK26+AM26</f>
        <v>15558</v>
      </c>
      <c r="AK29" s="8">
        <f t="shared" ref="AK29" si="146">AJ29-AL29</f>
        <v>8557</v>
      </c>
      <c r="AL29" s="8">
        <f>INT(AJ29*闪光弹技能属性!$D$3)</f>
        <v>7001</v>
      </c>
      <c r="AM29" s="8">
        <f t="shared" ref="AM29" si="147">AL26</f>
        <v>17209</v>
      </c>
      <c r="AN29" s="14"/>
      <c r="AO29" s="8">
        <f t="shared" ref="AO29" si="148">AP26+AR26</f>
        <v>14307</v>
      </c>
      <c r="AP29" s="8">
        <f t="shared" ref="AP29" si="149">AO29-AQ29</f>
        <v>7869</v>
      </c>
      <c r="AQ29" s="8">
        <f>INT(AO29*闪光弹技能属性!$D$3)</f>
        <v>6438</v>
      </c>
      <c r="AR29" s="8">
        <f t="shared" ref="AR29" si="150">AQ26</f>
        <v>18460</v>
      </c>
    </row>
    <row r="30" spans="1:44" x14ac:dyDescent="0.25">
      <c r="A30" s="18" t="s">
        <v>35</v>
      </c>
      <c r="B30" s="18"/>
      <c r="C30" s="18"/>
      <c r="D30" s="18"/>
      <c r="E30" s="14"/>
      <c r="F30" s="18" t="s">
        <v>35</v>
      </c>
      <c r="G30" s="18"/>
      <c r="H30" s="18"/>
      <c r="I30" s="18"/>
      <c r="J30" s="14"/>
      <c r="K30" s="18" t="s">
        <v>23</v>
      </c>
      <c r="L30" s="18"/>
      <c r="M30" s="18"/>
      <c r="N30" s="18"/>
      <c r="O30" s="14"/>
      <c r="P30" s="18" t="s">
        <v>23</v>
      </c>
      <c r="Q30" s="18"/>
      <c r="R30" s="18"/>
      <c r="S30" s="18"/>
      <c r="T30" s="14"/>
      <c r="U30" s="18" t="s">
        <v>23</v>
      </c>
      <c r="V30" s="18"/>
      <c r="W30" s="18"/>
      <c r="X30" s="18"/>
      <c r="Y30" s="14"/>
      <c r="Z30" s="18" t="s">
        <v>23</v>
      </c>
      <c r="AA30" s="18"/>
      <c r="AB30" s="18"/>
      <c r="AC30" s="18"/>
      <c r="AD30" s="14"/>
      <c r="AE30" s="18" t="s">
        <v>23</v>
      </c>
      <c r="AF30" s="18"/>
      <c r="AG30" s="18"/>
      <c r="AH30" s="18"/>
      <c r="AI30" s="14"/>
      <c r="AJ30" s="18" t="s">
        <v>23</v>
      </c>
      <c r="AK30" s="18"/>
      <c r="AL30" s="18"/>
      <c r="AM30" s="18"/>
      <c r="AN30" s="14"/>
      <c r="AO30" s="18" t="s">
        <v>23</v>
      </c>
      <c r="AP30" s="18"/>
      <c r="AQ30" s="18"/>
      <c r="AR30" s="18"/>
    </row>
    <row r="31" spans="1:44" x14ac:dyDescent="0.25">
      <c r="A31" s="8" t="s">
        <v>12</v>
      </c>
      <c r="B31" s="8" t="s">
        <v>13</v>
      </c>
      <c r="C31" s="8" t="s">
        <v>14</v>
      </c>
      <c r="D31" s="8" t="s">
        <v>15</v>
      </c>
      <c r="E31" s="14"/>
      <c r="F31" s="8" t="s">
        <v>12</v>
      </c>
      <c r="G31" s="8" t="s">
        <v>13</v>
      </c>
      <c r="H31" s="8" t="s">
        <v>14</v>
      </c>
      <c r="I31" s="8" t="s">
        <v>15</v>
      </c>
      <c r="J31" s="14"/>
      <c r="K31" s="8" t="s">
        <v>12</v>
      </c>
      <c r="L31" s="8" t="s">
        <v>13</v>
      </c>
      <c r="M31" s="8" t="s">
        <v>14</v>
      </c>
      <c r="N31" s="8" t="s">
        <v>15</v>
      </c>
      <c r="O31" s="14"/>
      <c r="P31" s="8" t="s">
        <v>12</v>
      </c>
      <c r="Q31" s="8" t="s">
        <v>13</v>
      </c>
      <c r="R31" s="8" t="s">
        <v>14</v>
      </c>
      <c r="S31" s="8" t="s">
        <v>15</v>
      </c>
      <c r="T31" s="14"/>
      <c r="U31" s="8" t="s">
        <v>12</v>
      </c>
      <c r="V31" s="8" t="s">
        <v>13</v>
      </c>
      <c r="W31" s="8" t="s">
        <v>14</v>
      </c>
      <c r="X31" s="8" t="s">
        <v>15</v>
      </c>
      <c r="Y31" s="14"/>
      <c r="Z31" s="8" t="s">
        <v>12</v>
      </c>
      <c r="AA31" s="8" t="s">
        <v>13</v>
      </c>
      <c r="AB31" s="8" t="s">
        <v>14</v>
      </c>
      <c r="AC31" s="8" t="s">
        <v>15</v>
      </c>
      <c r="AD31" s="14"/>
      <c r="AE31" s="8" t="s">
        <v>12</v>
      </c>
      <c r="AF31" s="8" t="s">
        <v>13</v>
      </c>
      <c r="AG31" s="8" t="s">
        <v>14</v>
      </c>
      <c r="AH31" s="8" t="s">
        <v>15</v>
      </c>
      <c r="AI31" s="14"/>
      <c r="AJ31" s="8" t="s">
        <v>12</v>
      </c>
      <c r="AK31" s="8" t="s">
        <v>13</v>
      </c>
      <c r="AL31" s="8" t="s">
        <v>14</v>
      </c>
      <c r="AM31" s="8" t="s">
        <v>15</v>
      </c>
      <c r="AN31" s="14"/>
      <c r="AO31" s="8" t="s">
        <v>12</v>
      </c>
      <c r="AP31" s="8" t="s">
        <v>13</v>
      </c>
      <c r="AQ31" s="8" t="s">
        <v>14</v>
      </c>
      <c r="AR31" s="8" t="s">
        <v>15</v>
      </c>
    </row>
    <row r="32" spans="1:44" x14ac:dyDescent="0.25">
      <c r="A32" s="8">
        <f t="shared" ref="A32" si="151">B29+D29</f>
        <v>26841</v>
      </c>
      <c r="B32" s="8">
        <f t="shared" ref="B32" si="152">A32-C32</f>
        <v>12049</v>
      </c>
      <c r="C32" s="8">
        <f>INT(A32*闪光弹技能属性!$F$3)</f>
        <v>14792</v>
      </c>
      <c r="D32" s="8">
        <f t="shared" ref="D32" si="153">C29</f>
        <v>5926</v>
      </c>
      <c r="E32" s="14"/>
      <c r="F32" s="8">
        <f t="shared" ref="F32" si="154">G29+I29</f>
        <v>27285</v>
      </c>
      <c r="G32" s="8">
        <f t="shared" si="57"/>
        <v>11152</v>
      </c>
      <c r="H32" s="8">
        <f>INT(F32*闪光弹技能属性!$I$3)</f>
        <v>16133</v>
      </c>
      <c r="I32" s="8">
        <f t="shared" si="58"/>
        <v>5482</v>
      </c>
      <c r="J32" s="14"/>
      <c r="K32" s="8">
        <f t="shared" ref="K32" si="155">L29+N29</f>
        <v>27743</v>
      </c>
      <c r="L32" s="8">
        <f t="shared" si="60"/>
        <v>10224</v>
      </c>
      <c r="M32" s="8">
        <f>INT(K32*闪光弹技能属性!$J$3)</f>
        <v>17519</v>
      </c>
      <c r="N32" s="8">
        <f t="shared" si="61"/>
        <v>5024</v>
      </c>
      <c r="O32" s="14"/>
      <c r="P32" s="8">
        <f t="shared" ref="P32" si="156">Q29+S29</f>
        <v>25998</v>
      </c>
      <c r="Q32" s="8">
        <f t="shared" ref="Q32" si="157">P32-R32</f>
        <v>10626</v>
      </c>
      <c r="R32" s="8">
        <f>INT(P32*闪光弹技能属性!$I$3)</f>
        <v>15372</v>
      </c>
      <c r="S32" s="8">
        <f t="shared" ref="S32" si="158">R29</f>
        <v>6769</v>
      </c>
      <c r="T32" s="14"/>
      <c r="U32" s="8">
        <f t="shared" ref="U32" si="159">V29+X29</f>
        <v>26493</v>
      </c>
      <c r="V32" s="8">
        <f t="shared" ref="V32" si="160">U32-W32</f>
        <v>9859</v>
      </c>
      <c r="W32" s="8">
        <f>INT(U32*闪光弹技能属性!$G$3)</f>
        <v>16634</v>
      </c>
      <c r="X32" s="8">
        <f t="shared" ref="X32" si="161">W29</f>
        <v>6274</v>
      </c>
      <c r="Y32" s="14"/>
      <c r="Z32" s="8">
        <f t="shared" ref="Z32" si="162">AA29+AC29</f>
        <v>27006</v>
      </c>
      <c r="AA32" s="8">
        <f t="shared" ref="AA32" si="163">Z32-AB32</f>
        <v>9061</v>
      </c>
      <c r="AB32" s="8">
        <f>INT(Z32*闪光弹技能属性!$K$3)</f>
        <v>17945</v>
      </c>
      <c r="AC32" s="8">
        <f t="shared" ref="AC32" si="164">AB29</f>
        <v>5761</v>
      </c>
      <c r="AD32" s="14"/>
      <c r="AE32" s="8">
        <f t="shared" ref="AE32" si="165">AF29+AH29</f>
        <v>25226</v>
      </c>
      <c r="AF32" s="8">
        <f t="shared" ref="AF32" si="166">AE32-AG32</f>
        <v>9296</v>
      </c>
      <c r="AG32" s="8">
        <f>INT(AE32*闪光弹技能属性!$J$3)</f>
        <v>15930</v>
      </c>
      <c r="AH32" s="8">
        <f t="shared" ref="AH32" si="167">AG29</f>
        <v>7541</v>
      </c>
      <c r="AI32" s="14"/>
      <c r="AJ32" s="8">
        <f t="shared" ref="AJ32" si="168">AK29+AM29</f>
        <v>25766</v>
      </c>
      <c r="AK32" s="8">
        <f t="shared" ref="AK32" si="169">AJ32-AL32</f>
        <v>8645</v>
      </c>
      <c r="AL32" s="8">
        <f>INT(AJ32*闪光弹技能属性!$K$3)</f>
        <v>17121</v>
      </c>
      <c r="AM32" s="8">
        <f t="shared" ref="AM32" si="170">AL29</f>
        <v>7001</v>
      </c>
      <c r="AN32" s="14"/>
      <c r="AO32" s="8">
        <f t="shared" ref="AO32" si="171">AP29+AR29</f>
        <v>26329</v>
      </c>
      <c r="AP32" s="8">
        <f t="shared" ref="AP32" si="172">AO32-AQ32</f>
        <v>7965</v>
      </c>
      <c r="AQ32" s="8">
        <f>INT(AO32*闪光弹技能属性!$H$3)</f>
        <v>18364</v>
      </c>
      <c r="AR32" s="8">
        <f t="shared" ref="AR32" si="173">AQ29</f>
        <v>6438</v>
      </c>
    </row>
    <row r="33" spans="1:44" x14ac:dyDescent="0.25">
      <c r="A33" s="18" t="s">
        <v>37</v>
      </c>
      <c r="B33" s="18"/>
      <c r="C33" s="18"/>
      <c r="D33" s="18"/>
      <c r="E33" s="14"/>
      <c r="F33" s="18" t="s">
        <v>37</v>
      </c>
      <c r="G33" s="18"/>
      <c r="H33" s="18"/>
      <c r="I33" s="18"/>
      <c r="J33" s="14"/>
      <c r="K33" s="18" t="s">
        <v>36</v>
      </c>
      <c r="L33" s="18"/>
      <c r="M33" s="18"/>
      <c r="N33" s="18"/>
      <c r="O33" s="14"/>
      <c r="P33" s="18" t="s">
        <v>36</v>
      </c>
      <c r="Q33" s="18"/>
      <c r="R33" s="18"/>
      <c r="S33" s="18"/>
      <c r="T33" s="14"/>
      <c r="U33" s="18" t="s">
        <v>36</v>
      </c>
      <c r="V33" s="18"/>
      <c r="W33" s="18"/>
      <c r="X33" s="18"/>
      <c r="Y33" s="14"/>
      <c r="Z33" s="18" t="s">
        <v>36</v>
      </c>
      <c r="AA33" s="18"/>
      <c r="AB33" s="18"/>
      <c r="AC33" s="18"/>
      <c r="AD33" s="14"/>
      <c r="AE33" s="18" t="s">
        <v>36</v>
      </c>
      <c r="AF33" s="18"/>
      <c r="AG33" s="18"/>
      <c r="AH33" s="18"/>
      <c r="AI33" s="14"/>
      <c r="AJ33" s="18" t="s">
        <v>36</v>
      </c>
      <c r="AK33" s="18"/>
      <c r="AL33" s="18"/>
      <c r="AM33" s="18"/>
      <c r="AN33" s="14"/>
      <c r="AO33" s="18" t="s">
        <v>36</v>
      </c>
      <c r="AP33" s="18"/>
      <c r="AQ33" s="18"/>
      <c r="AR33" s="18"/>
    </row>
    <row r="34" spans="1:44" x14ac:dyDescent="0.25">
      <c r="A34" s="8" t="s">
        <v>12</v>
      </c>
      <c r="B34" s="8" t="s">
        <v>13</v>
      </c>
      <c r="C34" s="8" t="s">
        <v>14</v>
      </c>
      <c r="D34" s="8" t="s">
        <v>15</v>
      </c>
      <c r="E34" s="14"/>
      <c r="F34" s="8" t="s">
        <v>12</v>
      </c>
      <c r="G34" s="8" t="s">
        <v>13</v>
      </c>
      <c r="H34" s="8" t="s">
        <v>14</v>
      </c>
      <c r="I34" s="8" t="s">
        <v>15</v>
      </c>
      <c r="J34" s="14"/>
      <c r="K34" s="8" t="s">
        <v>12</v>
      </c>
      <c r="L34" s="8" t="s">
        <v>13</v>
      </c>
      <c r="M34" s="8" t="s">
        <v>14</v>
      </c>
      <c r="N34" s="8" t="s">
        <v>15</v>
      </c>
      <c r="O34" s="14"/>
      <c r="P34" s="8" t="s">
        <v>12</v>
      </c>
      <c r="Q34" s="8" t="s">
        <v>13</v>
      </c>
      <c r="R34" s="8" t="s">
        <v>14</v>
      </c>
      <c r="S34" s="8" t="s">
        <v>15</v>
      </c>
      <c r="T34" s="14"/>
      <c r="U34" s="8" t="s">
        <v>12</v>
      </c>
      <c r="V34" s="8" t="s">
        <v>13</v>
      </c>
      <c r="W34" s="8" t="s">
        <v>14</v>
      </c>
      <c r="X34" s="8" t="s">
        <v>15</v>
      </c>
      <c r="Y34" s="14"/>
      <c r="Z34" s="8" t="s">
        <v>12</v>
      </c>
      <c r="AA34" s="8" t="s">
        <v>13</v>
      </c>
      <c r="AB34" s="8" t="s">
        <v>14</v>
      </c>
      <c r="AC34" s="8" t="s">
        <v>15</v>
      </c>
      <c r="AD34" s="14"/>
      <c r="AE34" s="8" t="s">
        <v>12</v>
      </c>
      <c r="AF34" s="8" t="s">
        <v>13</v>
      </c>
      <c r="AG34" s="8" t="s">
        <v>14</v>
      </c>
      <c r="AH34" s="8" t="s">
        <v>15</v>
      </c>
      <c r="AI34" s="14"/>
      <c r="AJ34" s="8" t="s">
        <v>12</v>
      </c>
      <c r="AK34" s="8" t="s">
        <v>13</v>
      </c>
      <c r="AL34" s="8" t="s">
        <v>14</v>
      </c>
      <c r="AM34" s="8" t="s">
        <v>15</v>
      </c>
      <c r="AN34" s="14"/>
      <c r="AO34" s="8" t="s">
        <v>12</v>
      </c>
      <c r="AP34" s="8" t="s">
        <v>13</v>
      </c>
      <c r="AQ34" s="8" t="s">
        <v>14</v>
      </c>
      <c r="AR34" s="8" t="s">
        <v>15</v>
      </c>
    </row>
    <row r="35" spans="1:44" x14ac:dyDescent="0.25">
      <c r="A35" s="8">
        <f t="shared" ref="A35" si="174">B32+D32</f>
        <v>17975</v>
      </c>
      <c r="B35" s="8">
        <f t="shared" ref="B35" si="175">A35-C35</f>
        <v>12044</v>
      </c>
      <c r="C35" s="8">
        <f>INT(A35*闪光弹技能属性!$B$3)</f>
        <v>5931</v>
      </c>
      <c r="D35" s="8">
        <f t="shared" ref="D35" si="176">C32</f>
        <v>14792</v>
      </c>
      <c r="E35" s="14"/>
      <c r="F35" s="8">
        <f t="shared" ref="F35" si="177">G32+I32</f>
        <v>16634</v>
      </c>
      <c r="G35" s="8">
        <f t="shared" si="84"/>
        <v>11145</v>
      </c>
      <c r="H35" s="8">
        <f>INT(F35*闪光弹技能属性!$B$3)</f>
        <v>5489</v>
      </c>
      <c r="I35" s="8">
        <f t="shared" si="85"/>
        <v>16133</v>
      </c>
      <c r="J35" s="14"/>
      <c r="K35" s="8">
        <f t="shared" ref="K35" si="178">L32+N32</f>
        <v>15248</v>
      </c>
      <c r="L35" s="8">
        <f t="shared" si="60"/>
        <v>10217</v>
      </c>
      <c r="M35" s="8">
        <f>INT(K35*闪光弹技能属性!$B$3)</f>
        <v>5031</v>
      </c>
      <c r="N35" s="8">
        <f t="shared" si="61"/>
        <v>17519</v>
      </c>
      <c r="O35" s="14"/>
      <c r="P35" s="8">
        <f t="shared" ref="P35" si="179">Q32+S32</f>
        <v>17395</v>
      </c>
      <c r="Q35" s="8">
        <f t="shared" ref="Q35" si="180">P35-R35</f>
        <v>10611</v>
      </c>
      <c r="R35" s="8">
        <f>INT(P35*闪光弹技能属性!$C$3)</f>
        <v>6784</v>
      </c>
      <c r="S35" s="8">
        <f t="shared" ref="S35" si="181">R32</f>
        <v>15372</v>
      </c>
      <c r="T35" s="14"/>
      <c r="U35" s="8">
        <f t="shared" ref="U35" si="182">V32+X32</f>
        <v>16133</v>
      </c>
      <c r="V35" s="8">
        <f t="shared" ref="V35" si="183">U35-W35</f>
        <v>9842</v>
      </c>
      <c r="W35" s="8">
        <f>INT(U35*闪光弹技能属性!$C$3)</f>
        <v>6291</v>
      </c>
      <c r="X35" s="8">
        <f t="shared" ref="X35" si="184">W32</f>
        <v>16634</v>
      </c>
      <c r="Y35" s="14"/>
      <c r="Z35" s="8">
        <f t="shared" ref="Z35" si="185">AA32+AC32</f>
        <v>14822</v>
      </c>
      <c r="AA35" s="8">
        <f t="shared" ref="AA35" si="186">Z35-AB35</f>
        <v>9042</v>
      </c>
      <c r="AB35" s="8">
        <f>INT(Z35*闪光弹技能属性!$C$3)</f>
        <v>5780</v>
      </c>
      <c r="AC35" s="8">
        <f t="shared" ref="AC35" si="187">AB32</f>
        <v>17945</v>
      </c>
      <c r="AD35" s="14"/>
      <c r="AE35" s="8">
        <f t="shared" ref="AE35" si="188">AF32+AH32</f>
        <v>16837</v>
      </c>
      <c r="AF35" s="8">
        <f t="shared" ref="AF35" si="189">AE35-AG35</f>
        <v>9261</v>
      </c>
      <c r="AG35" s="8">
        <f>INT(AE35*闪光弹技能属性!$D$3)</f>
        <v>7576</v>
      </c>
      <c r="AH35" s="8">
        <f t="shared" ref="AH35" si="190">AG32</f>
        <v>15930</v>
      </c>
      <c r="AI35" s="14"/>
      <c r="AJ35" s="8">
        <f t="shared" ref="AJ35" si="191">AK32+AM32</f>
        <v>15646</v>
      </c>
      <c r="AK35" s="8">
        <f t="shared" ref="AK35" si="192">AJ35-AL35</f>
        <v>8606</v>
      </c>
      <c r="AL35" s="8">
        <f>INT(AJ35*闪光弹技能属性!$D$3)</f>
        <v>7040</v>
      </c>
      <c r="AM35" s="8">
        <f t="shared" ref="AM35" si="193">AL32</f>
        <v>17121</v>
      </c>
      <c r="AN35" s="14"/>
      <c r="AO35" s="8">
        <f t="shared" ref="AO35" si="194">AP32+AR32</f>
        <v>14403</v>
      </c>
      <c r="AP35" s="8">
        <f t="shared" ref="AP35" si="195">AO35-AQ35</f>
        <v>7922</v>
      </c>
      <c r="AQ35" s="8">
        <f>INT(AO35*闪光弹技能属性!$D$3)</f>
        <v>6481</v>
      </c>
      <c r="AR35" s="8">
        <f t="shared" ref="AR35" si="196">AQ32</f>
        <v>18364</v>
      </c>
    </row>
    <row r="36" spans="1:44" x14ac:dyDescent="0.25">
      <c r="A36" s="18" t="s">
        <v>60</v>
      </c>
      <c r="B36" s="18"/>
      <c r="C36" s="18"/>
      <c r="D36" s="18"/>
      <c r="E36" s="14"/>
      <c r="F36" s="18" t="s">
        <v>60</v>
      </c>
      <c r="G36" s="18"/>
      <c r="H36" s="18"/>
      <c r="I36" s="18"/>
      <c r="J36" s="14"/>
      <c r="K36" s="18" t="s">
        <v>60</v>
      </c>
      <c r="L36" s="18"/>
      <c r="M36" s="18"/>
      <c r="N36" s="18"/>
      <c r="O36" s="14"/>
      <c r="P36" s="18" t="s">
        <v>60</v>
      </c>
      <c r="Q36" s="18"/>
      <c r="R36" s="18"/>
      <c r="S36" s="18"/>
      <c r="T36" s="14"/>
      <c r="U36" s="18" t="s">
        <v>60</v>
      </c>
      <c r="V36" s="18"/>
      <c r="W36" s="18"/>
      <c r="X36" s="18"/>
      <c r="Y36" s="14"/>
      <c r="Z36" s="18" t="s">
        <v>60</v>
      </c>
      <c r="AA36" s="18"/>
      <c r="AB36" s="18"/>
      <c r="AC36" s="18"/>
      <c r="AD36" s="14"/>
      <c r="AE36" s="18" t="s">
        <v>60</v>
      </c>
      <c r="AF36" s="18"/>
      <c r="AG36" s="18"/>
      <c r="AH36" s="18"/>
      <c r="AI36" s="14"/>
      <c r="AJ36" s="18" t="s">
        <v>60</v>
      </c>
      <c r="AK36" s="18"/>
      <c r="AL36" s="18"/>
      <c r="AM36" s="18"/>
      <c r="AN36" s="14"/>
      <c r="AO36" s="18" t="s">
        <v>60</v>
      </c>
      <c r="AP36" s="18"/>
      <c r="AQ36" s="18"/>
      <c r="AR36" s="18"/>
    </row>
    <row r="37" spans="1:44" x14ac:dyDescent="0.25">
      <c r="A37" s="8" t="s">
        <v>12</v>
      </c>
      <c r="B37" s="8" t="s">
        <v>13</v>
      </c>
      <c r="C37" s="8" t="s">
        <v>14</v>
      </c>
      <c r="D37" s="8" t="s">
        <v>15</v>
      </c>
      <c r="E37" s="14"/>
      <c r="F37" s="8" t="s">
        <v>12</v>
      </c>
      <c r="G37" s="8" t="s">
        <v>13</v>
      </c>
      <c r="H37" s="8" t="s">
        <v>14</v>
      </c>
      <c r="I37" s="8" t="s">
        <v>15</v>
      </c>
      <c r="J37" s="14"/>
      <c r="K37" s="8" t="s">
        <v>12</v>
      </c>
      <c r="L37" s="8" t="s">
        <v>13</v>
      </c>
      <c r="M37" s="8" t="s">
        <v>14</v>
      </c>
      <c r="N37" s="8" t="s">
        <v>15</v>
      </c>
      <c r="O37" s="14"/>
      <c r="P37" s="8" t="s">
        <v>12</v>
      </c>
      <c r="Q37" s="8" t="s">
        <v>13</v>
      </c>
      <c r="R37" s="8" t="s">
        <v>14</v>
      </c>
      <c r="S37" s="8" t="s">
        <v>15</v>
      </c>
      <c r="T37" s="14"/>
      <c r="U37" s="8" t="s">
        <v>12</v>
      </c>
      <c r="V37" s="8" t="s">
        <v>13</v>
      </c>
      <c r="W37" s="8" t="s">
        <v>14</v>
      </c>
      <c r="X37" s="8" t="s">
        <v>15</v>
      </c>
      <c r="Y37" s="14"/>
      <c r="Z37" s="8" t="s">
        <v>12</v>
      </c>
      <c r="AA37" s="8" t="s">
        <v>13</v>
      </c>
      <c r="AB37" s="8" t="s">
        <v>14</v>
      </c>
      <c r="AC37" s="8" t="s">
        <v>15</v>
      </c>
      <c r="AD37" s="14"/>
      <c r="AE37" s="8" t="s">
        <v>12</v>
      </c>
      <c r="AF37" s="8" t="s">
        <v>13</v>
      </c>
      <c r="AG37" s="8" t="s">
        <v>14</v>
      </c>
      <c r="AH37" s="8" t="s">
        <v>15</v>
      </c>
      <c r="AI37" s="14"/>
      <c r="AJ37" s="8" t="s">
        <v>12</v>
      </c>
      <c r="AK37" s="8" t="s">
        <v>13</v>
      </c>
      <c r="AL37" s="8" t="s">
        <v>14</v>
      </c>
      <c r="AM37" s="8" t="s">
        <v>15</v>
      </c>
      <c r="AN37" s="14"/>
      <c r="AO37" s="8" t="s">
        <v>12</v>
      </c>
      <c r="AP37" s="8" t="s">
        <v>13</v>
      </c>
      <c r="AQ37" s="8" t="s">
        <v>14</v>
      </c>
      <c r="AR37" s="8" t="s">
        <v>15</v>
      </c>
    </row>
    <row r="38" spans="1:44" x14ac:dyDescent="0.25">
      <c r="A38" s="8">
        <f t="shared" ref="A38:A101" si="197">B35+D35</f>
        <v>26836</v>
      </c>
      <c r="B38" s="8">
        <f t="shared" ref="B38:B101" si="198">A38-C38</f>
        <v>12047</v>
      </c>
      <c r="C38" s="8">
        <f>INT(A38*闪光弹技能属性!$F$3)</f>
        <v>14789</v>
      </c>
      <c r="D38" s="8">
        <f t="shared" ref="D38:D101" si="199">C35</f>
        <v>5931</v>
      </c>
      <c r="E38" s="14"/>
      <c r="F38" s="8">
        <f t="shared" ref="F38:F95" si="200">G35+I35</f>
        <v>27278</v>
      </c>
      <c r="G38" s="8">
        <f t="shared" ref="G38:G95" si="201">F38-H38</f>
        <v>11149</v>
      </c>
      <c r="H38" s="8">
        <f>INT(F38*闪光弹技能属性!$I$3)</f>
        <v>16129</v>
      </c>
      <c r="I38" s="8">
        <f t="shared" ref="I38:I95" si="202">H35</f>
        <v>5489</v>
      </c>
      <c r="J38" s="14"/>
      <c r="K38" s="8">
        <f t="shared" ref="K38:K95" si="203">L35+N35</f>
        <v>27736</v>
      </c>
      <c r="L38" s="8">
        <f t="shared" ref="L38:L95" si="204">K38-M38</f>
        <v>10221</v>
      </c>
      <c r="M38" s="8">
        <f>INT(K38*闪光弹技能属性!$J$3)</f>
        <v>17515</v>
      </c>
      <c r="N38" s="8">
        <f t="shared" ref="N38:N95" si="205">M35</f>
        <v>5031</v>
      </c>
      <c r="O38" s="14"/>
      <c r="P38" s="8">
        <f t="shared" ref="P38:P95" si="206">Q35+S35</f>
        <v>25983</v>
      </c>
      <c r="Q38" s="8">
        <f t="shared" ref="Q38:Q95" si="207">P38-R38</f>
        <v>10620</v>
      </c>
      <c r="R38" s="8">
        <f>INT(P38*闪光弹技能属性!$I$3)</f>
        <v>15363</v>
      </c>
      <c r="S38" s="8">
        <f t="shared" ref="S38:S95" si="208">R35</f>
        <v>6784</v>
      </c>
      <c r="T38" s="14"/>
      <c r="U38" s="8">
        <f t="shared" ref="U38:U101" si="209">V35+X35</f>
        <v>26476</v>
      </c>
      <c r="V38" s="8">
        <f t="shared" ref="V38:V101" si="210">U38-W38</f>
        <v>9852</v>
      </c>
      <c r="W38" s="8">
        <f>INT(U38*闪光弹技能属性!$G$3)</f>
        <v>16624</v>
      </c>
      <c r="X38" s="8">
        <f t="shared" ref="X38:X101" si="211">W35</f>
        <v>6291</v>
      </c>
      <c r="Y38" s="14"/>
      <c r="Z38" s="8">
        <f t="shared" ref="Z38:Z95" si="212">AA35+AC35</f>
        <v>26987</v>
      </c>
      <c r="AA38" s="8">
        <f t="shared" ref="AA38:AA95" si="213">Z38-AB38</f>
        <v>9055</v>
      </c>
      <c r="AB38" s="8">
        <f>INT(Z38*闪光弹技能属性!$K$3)</f>
        <v>17932</v>
      </c>
      <c r="AC38" s="8">
        <f t="shared" ref="AC38:AC95" si="214">AB35</f>
        <v>5780</v>
      </c>
      <c r="AD38" s="14"/>
      <c r="AE38" s="8">
        <f t="shared" ref="AE38:AE95" si="215">AF35+AH35</f>
        <v>25191</v>
      </c>
      <c r="AF38" s="8">
        <f t="shared" ref="AF38:AF95" si="216">AE38-AG38</f>
        <v>9283</v>
      </c>
      <c r="AG38" s="8">
        <f>INT(AE38*闪光弹技能属性!$J$3)</f>
        <v>15908</v>
      </c>
      <c r="AH38" s="8">
        <f t="shared" ref="AH38:AH95" si="217">AG35</f>
        <v>7576</v>
      </c>
      <c r="AI38" s="14"/>
      <c r="AJ38" s="8">
        <f t="shared" ref="AJ38:AJ95" si="218">AK35+AM35</f>
        <v>25727</v>
      </c>
      <c r="AK38" s="8">
        <f t="shared" ref="AK38:AK95" si="219">AJ38-AL38</f>
        <v>8632</v>
      </c>
      <c r="AL38" s="8">
        <f>INT(AJ38*闪光弹技能属性!$K$3)</f>
        <v>17095</v>
      </c>
      <c r="AM38" s="8">
        <f t="shared" ref="AM38:AM95" si="220">AL35</f>
        <v>7040</v>
      </c>
      <c r="AN38" s="14"/>
      <c r="AO38" s="8">
        <f t="shared" ref="AO38:AO95" si="221">AP35+AR35</f>
        <v>26286</v>
      </c>
      <c r="AP38" s="8">
        <f t="shared" ref="AP38:AP95" si="222">AO38-AQ38</f>
        <v>7952</v>
      </c>
      <c r="AQ38" s="8">
        <f>INT(AO38*闪光弹技能属性!$H$3)</f>
        <v>18334</v>
      </c>
      <c r="AR38" s="8">
        <f t="shared" ref="AR38:AR95" si="223">AQ35</f>
        <v>6481</v>
      </c>
    </row>
    <row r="39" spans="1:44" x14ac:dyDescent="0.25">
      <c r="A39" s="18" t="s">
        <v>61</v>
      </c>
      <c r="B39" s="18"/>
      <c r="C39" s="18"/>
      <c r="D39" s="18"/>
      <c r="E39" s="14"/>
      <c r="F39" s="18" t="s">
        <v>61</v>
      </c>
      <c r="G39" s="18"/>
      <c r="H39" s="18"/>
      <c r="I39" s="18"/>
      <c r="J39" s="14"/>
      <c r="K39" s="18" t="s">
        <v>61</v>
      </c>
      <c r="L39" s="18"/>
      <c r="M39" s="18"/>
      <c r="N39" s="18"/>
      <c r="O39" s="14"/>
      <c r="P39" s="18" t="s">
        <v>61</v>
      </c>
      <c r="Q39" s="18"/>
      <c r="R39" s="18"/>
      <c r="S39" s="18"/>
      <c r="T39" s="14"/>
      <c r="U39" s="18" t="s">
        <v>61</v>
      </c>
      <c r="V39" s="18"/>
      <c r="W39" s="18"/>
      <c r="X39" s="18"/>
      <c r="Y39" s="14"/>
      <c r="Z39" s="18" t="s">
        <v>61</v>
      </c>
      <c r="AA39" s="18"/>
      <c r="AB39" s="18"/>
      <c r="AC39" s="18"/>
      <c r="AD39" s="14"/>
      <c r="AE39" s="18" t="s">
        <v>61</v>
      </c>
      <c r="AF39" s="18"/>
      <c r="AG39" s="18"/>
      <c r="AH39" s="18"/>
      <c r="AI39" s="14"/>
      <c r="AJ39" s="18" t="s">
        <v>61</v>
      </c>
      <c r="AK39" s="18"/>
      <c r="AL39" s="18"/>
      <c r="AM39" s="18"/>
      <c r="AN39" s="14"/>
      <c r="AO39" s="18" t="s">
        <v>61</v>
      </c>
      <c r="AP39" s="18"/>
      <c r="AQ39" s="18"/>
      <c r="AR39" s="18"/>
    </row>
    <row r="40" spans="1:44" x14ac:dyDescent="0.25">
      <c r="A40" s="8" t="s">
        <v>12</v>
      </c>
      <c r="B40" s="8" t="s">
        <v>13</v>
      </c>
      <c r="C40" s="8" t="s">
        <v>14</v>
      </c>
      <c r="D40" s="8" t="s">
        <v>15</v>
      </c>
      <c r="E40" s="14"/>
      <c r="F40" s="8" t="s">
        <v>12</v>
      </c>
      <c r="G40" s="8" t="s">
        <v>13</v>
      </c>
      <c r="H40" s="8" t="s">
        <v>14</v>
      </c>
      <c r="I40" s="8" t="s">
        <v>15</v>
      </c>
      <c r="J40" s="14"/>
      <c r="K40" s="8" t="s">
        <v>12</v>
      </c>
      <c r="L40" s="8" t="s">
        <v>13</v>
      </c>
      <c r="M40" s="8" t="s">
        <v>14</v>
      </c>
      <c r="N40" s="8" t="s">
        <v>15</v>
      </c>
      <c r="O40" s="14"/>
      <c r="P40" s="8" t="s">
        <v>12</v>
      </c>
      <c r="Q40" s="8" t="s">
        <v>13</v>
      </c>
      <c r="R40" s="8" t="s">
        <v>14</v>
      </c>
      <c r="S40" s="8" t="s">
        <v>15</v>
      </c>
      <c r="T40" s="14"/>
      <c r="U40" s="8" t="s">
        <v>12</v>
      </c>
      <c r="V40" s="8" t="s">
        <v>13</v>
      </c>
      <c r="W40" s="8" t="s">
        <v>14</v>
      </c>
      <c r="X40" s="8" t="s">
        <v>15</v>
      </c>
      <c r="Y40" s="14"/>
      <c r="Z40" s="8" t="s">
        <v>12</v>
      </c>
      <c r="AA40" s="8" t="s">
        <v>13</v>
      </c>
      <c r="AB40" s="8" t="s">
        <v>14</v>
      </c>
      <c r="AC40" s="8" t="s">
        <v>15</v>
      </c>
      <c r="AD40" s="14"/>
      <c r="AE40" s="8" t="s">
        <v>12</v>
      </c>
      <c r="AF40" s="8" t="s">
        <v>13</v>
      </c>
      <c r="AG40" s="8" t="s">
        <v>14</v>
      </c>
      <c r="AH40" s="8" t="s">
        <v>15</v>
      </c>
      <c r="AI40" s="14"/>
      <c r="AJ40" s="8" t="s">
        <v>12</v>
      </c>
      <c r="AK40" s="8" t="s">
        <v>13</v>
      </c>
      <c r="AL40" s="8" t="s">
        <v>14</v>
      </c>
      <c r="AM40" s="8" t="s">
        <v>15</v>
      </c>
      <c r="AN40" s="14"/>
      <c r="AO40" s="8" t="s">
        <v>12</v>
      </c>
      <c r="AP40" s="8" t="s">
        <v>13</v>
      </c>
      <c r="AQ40" s="8" t="s">
        <v>14</v>
      </c>
      <c r="AR40" s="8" t="s">
        <v>15</v>
      </c>
    </row>
    <row r="41" spans="1:44" x14ac:dyDescent="0.25">
      <c r="A41" s="8">
        <f t="shared" ref="A41:A104" si="224">B38+D38</f>
        <v>17978</v>
      </c>
      <c r="B41" s="8">
        <f t="shared" ref="B41:B104" si="225">A41-C41</f>
        <v>12046</v>
      </c>
      <c r="C41" s="8">
        <f>INT(A41*闪光弹技能属性!$B$3)</f>
        <v>5932</v>
      </c>
      <c r="D41" s="8">
        <f t="shared" ref="D41:D104" si="226">C38</f>
        <v>14789</v>
      </c>
      <c r="E41" s="14"/>
      <c r="F41" s="8">
        <f t="shared" ref="F41:F95" si="227">G38+I38</f>
        <v>16638</v>
      </c>
      <c r="G41" s="8">
        <f t="shared" ref="G41:G95" si="228">F41-H41</f>
        <v>11148</v>
      </c>
      <c r="H41" s="8">
        <f>INT(F41*闪光弹技能属性!$B$3)</f>
        <v>5490</v>
      </c>
      <c r="I41" s="8">
        <f t="shared" ref="I41:I95" si="229">H38</f>
        <v>16129</v>
      </c>
      <c r="J41" s="14"/>
      <c r="K41" s="8">
        <f t="shared" ref="K41:K95" si="230">L38+N38</f>
        <v>15252</v>
      </c>
      <c r="L41" s="8">
        <f t="shared" ref="L41:L95" si="231">K41-M41</f>
        <v>10219</v>
      </c>
      <c r="M41" s="8">
        <f>INT(K41*闪光弹技能属性!$B$3)</f>
        <v>5033</v>
      </c>
      <c r="N41" s="8">
        <f t="shared" ref="N41:N95" si="232">M38</f>
        <v>17515</v>
      </c>
      <c r="O41" s="14"/>
      <c r="P41" s="8">
        <f t="shared" ref="P41:P95" si="233">Q38+S38</f>
        <v>17404</v>
      </c>
      <c r="Q41" s="8">
        <f t="shared" ref="Q41:Q95" si="234">P41-R41</f>
        <v>10617</v>
      </c>
      <c r="R41" s="8">
        <f>INT(P41*闪光弹技能属性!$C$3)</f>
        <v>6787</v>
      </c>
      <c r="S41" s="8">
        <f t="shared" ref="S41:S95" si="235">R38</f>
        <v>15363</v>
      </c>
      <c r="T41" s="14"/>
      <c r="U41" s="8">
        <f t="shared" ref="U41:U104" si="236">V38+X38</f>
        <v>16143</v>
      </c>
      <c r="V41" s="8">
        <f t="shared" ref="V41:V104" si="237">U41-W41</f>
        <v>9848</v>
      </c>
      <c r="W41" s="8">
        <f>INT(U41*闪光弹技能属性!$C$3)</f>
        <v>6295</v>
      </c>
      <c r="X41" s="8">
        <f t="shared" ref="X41:X104" si="238">W38</f>
        <v>16624</v>
      </c>
      <c r="Y41" s="14"/>
      <c r="Z41" s="8">
        <f t="shared" ref="Z41:Z95" si="239">AA38+AC38</f>
        <v>14835</v>
      </c>
      <c r="AA41" s="8">
        <f t="shared" ref="AA41:AA95" si="240">Z41-AB41</f>
        <v>9050</v>
      </c>
      <c r="AB41" s="8">
        <f>INT(Z41*闪光弹技能属性!$C$3)</f>
        <v>5785</v>
      </c>
      <c r="AC41" s="8">
        <f t="shared" ref="AC41:AC95" si="241">AB38</f>
        <v>17932</v>
      </c>
      <c r="AD41" s="14"/>
      <c r="AE41" s="8">
        <f t="shared" ref="AE41:AE95" si="242">AF38+AH38</f>
        <v>16859</v>
      </c>
      <c r="AF41" s="8">
        <f t="shared" ref="AF41:AF95" si="243">AE41-AG41</f>
        <v>9273</v>
      </c>
      <c r="AG41" s="8">
        <f>INT(AE41*闪光弹技能属性!$D$3)</f>
        <v>7586</v>
      </c>
      <c r="AH41" s="8">
        <f t="shared" ref="AH41:AH95" si="244">AG38</f>
        <v>15908</v>
      </c>
      <c r="AI41" s="14"/>
      <c r="AJ41" s="8">
        <f t="shared" ref="AJ41:AJ95" si="245">AK38+AM38</f>
        <v>15672</v>
      </c>
      <c r="AK41" s="8">
        <f t="shared" ref="AK41:AK95" si="246">AJ41-AL41</f>
        <v>8620</v>
      </c>
      <c r="AL41" s="8">
        <f>INT(AJ41*闪光弹技能属性!$D$3)</f>
        <v>7052</v>
      </c>
      <c r="AM41" s="8">
        <f t="shared" ref="AM41:AM95" si="247">AL38</f>
        <v>17095</v>
      </c>
      <c r="AN41" s="14"/>
      <c r="AO41" s="8">
        <f t="shared" ref="AO41:AO95" si="248">AP38+AR38</f>
        <v>14433</v>
      </c>
      <c r="AP41" s="8">
        <f t="shared" ref="AP41:AP95" si="249">AO41-AQ41</f>
        <v>7939</v>
      </c>
      <c r="AQ41" s="8">
        <f>INT(AO41*闪光弹技能属性!$D$3)</f>
        <v>6494</v>
      </c>
      <c r="AR41" s="8">
        <f t="shared" ref="AR41:AR95" si="250">AQ38</f>
        <v>18334</v>
      </c>
    </row>
    <row r="42" spans="1:44" x14ac:dyDescent="0.25">
      <c r="A42" s="18" t="s">
        <v>62</v>
      </c>
      <c r="B42" s="18"/>
      <c r="C42" s="18"/>
      <c r="D42" s="18"/>
      <c r="E42" s="14"/>
      <c r="F42" s="18" t="s">
        <v>62</v>
      </c>
      <c r="G42" s="18"/>
      <c r="H42" s="18"/>
      <c r="I42" s="18"/>
      <c r="J42" s="14"/>
      <c r="K42" s="18" t="s">
        <v>62</v>
      </c>
      <c r="L42" s="18"/>
      <c r="M42" s="18"/>
      <c r="N42" s="18"/>
      <c r="O42" s="14"/>
      <c r="P42" s="18" t="s">
        <v>62</v>
      </c>
      <c r="Q42" s="18"/>
      <c r="R42" s="18"/>
      <c r="S42" s="18"/>
      <c r="T42" s="14"/>
      <c r="U42" s="18" t="s">
        <v>62</v>
      </c>
      <c r="V42" s="18"/>
      <c r="W42" s="18"/>
      <c r="X42" s="18"/>
      <c r="Y42" s="14"/>
      <c r="Z42" s="18" t="s">
        <v>62</v>
      </c>
      <c r="AA42" s="18"/>
      <c r="AB42" s="18"/>
      <c r="AC42" s="18"/>
      <c r="AD42" s="14"/>
      <c r="AE42" s="18" t="s">
        <v>62</v>
      </c>
      <c r="AF42" s="18"/>
      <c r="AG42" s="18"/>
      <c r="AH42" s="18"/>
      <c r="AI42" s="14"/>
      <c r="AJ42" s="18" t="s">
        <v>62</v>
      </c>
      <c r="AK42" s="18"/>
      <c r="AL42" s="18"/>
      <c r="AM42" s="18"/>
      <c r="AN42" s="14"/>
      <c r="AO42" s="18" t="s">
        <v>62</v>
      </c>
      <c r="AP42" s="18"/>
      <c r="AQ42" s="18"/>
      <c r="AR42" s="18"/>
    </row>
    <row r="43" spans="1:44" x14ac:dyDescent="0.25">
      <c r="A43" s="8" t="s">
        <v>12</v>
      </c>
      <c r="B43" s="8" t="s">
        <v>13</v>
      </c>
      <c r="C43" s="8" t="s">
        <v>14</v>
      </c>
      <c r="D43" s="8" t="s">
        <v>15</v>
      </c>
      <c r="E43" s="14"/>
      <c r="F43" s="8" t="s">
        <v>12</v>
      </c>
      <c r="G43" s="8" t="s">
        <v>13</v>
      </c>
      <c r="H43" s="8" t="s">
        <v>14</v>
      </c>
      <c r="I43" s="8" t="s">
        <v>15</v>
      </c>
      <c r="J43" s="14"/>
      <c r="K43" s="8" t="s">
        <v>12</v>
      </c>
      <c r="L43" s="8" t="s">
        <v>13</v>
      </c>
      <c r="M43" s="8" t="s">
        <v>14</v>
      </c>
      <c r="N43" s="8" t="s">
        <v>15</v>
      </c>
      <c r="O43" s="14"/>
      <c r="P43" s="8" t="s">
        <v>12</v>
      </c>
      <c r="Q43" s="8" t="s">
        <v>13</v>
      </c>
      <c r="R43" s="8" t="s">
        <v>14</v>
      </c>
      <c r="S43" s="8" t="s">
        <v>15</v>
      </c>
      <c r="T43" s="14"/>
      <c r="U43" s="8" t="s">
        <v>12</v>
      </c>
      <c r="V43" s="8" t="s">
        <v>13</v>
      </c>
      <c r="W43" s="8" t="s">
        <v>14</v>
      </c>
      <c r="X43" s="8" t="s">
        <v>15</v>
      </c>
      <c r="Y43" s="14"/>
      <c r="Z43" s="8" t="s">
        <v>12</v>
      </c>
      <c r="AA43" s="8" t="s">
        <v>13</v>
      </c>
      <c r="AB43" s="8" t="s">
        <v>14</v>
      </c>
      <c r="AC43" s="8" t="s">
        <v>15</v>
      </c>
      <c r="AD43" s="14"/>
      <c r="AE43" s="8" t="s">
        <v>12</v>
      </c>
      <c r="AF43" s="8" t="s">
        <v>13</v>
      </c>
      <c r="AG43" s="8" t="s">
        <v>14</v>
      </c>
      <c r="AH43" s="8" t="s">
        <v>15</v>
      </c>
      <c r="AI43" s="14"/>
      <c r="AJ43" s="8" t="s">
        <v>12</v>
      </c>
      <c r="AK43" s="8" t="s">
        <v>13</v>
      </c>
      <c r="AL43" s="8" t="s">
        <v>14</v>
      </c>
      <c r="AM43" s="8" t="s">
        <v>15</v>
      </c>
      <c r="AN43" s="14"/>
      <c r="AO43" s="8" t="s">
        <v>12</v>
      </c>
      <c r="AP43" s="8" t="s">
        <v>13</v>
      </c>
      <c r="AQ43" s="8" t="s">
        <v>14</v>
      </c>
      <c r="AR43" s="8" t="s">
        <v>15</v>
      </c>
    </row>
    <row r="44" spans="1:44" x14ac:dyDescent="0.25">
      <c r="A44" s="8">
        <f t="shared" ref="A44:A107" si="251">B41+D41</f>
        <v>26835</v>
      </c>
      <c r="B44" s="8">
        <f t="shared" ref="B44:B107" si="252">A44-C44</f>
        <v>12047</v>
      </c>
      <c r="C44" s="8">
        <f>INT(A44*闪光弹技能属性!$F$3)</f>
        <v>14788</v>
      </c>
      <c r="D44" s="8">
        <f t="shared" ref="D44:D107" si="253">C41</f>
        <v>5932</v>
      </c>
      <c r="E44" s="14"/>
      <c r="F44" s="8">
        <f t="shared" ref="F44:F95" si="254">G41+I41</f>
        <v>27277</v>
      </c>
      <c r="G44" s="8">
        <f t="shared" ref="G44:G95" si="255">F44-H44</f>
        <v>11149</v>
      </c>
      <c r="H44" s="8">
        <f>INT(F44*闪光弹技能属性!$I$3)</f>
        <v>16128</v>
      </c>
      <c r="I44" s="8">
        <f t="shared" ref="I44:I95" si="256">H41</f>
        <v>5490</v>
      </c>
      <c r="J44" s="14"/>
      <c r="K44" s="8">
        <f t="shared" ref="K44:K95" si="257">L41+N41</f>
        <v>27734</v>
      </c>
      <c r="L44" s="8">
        <f t="shared" ref="L44:L95" si="258">K44-M44</f>
        <v>10220</v>
      </c>
      <c r="M44" s="8">
        <f>INT(K44*闪光弹技能属性!$J$3)</f>
        <v>17514</v>
      </c>
      <c r="N44" s="8">
        <f t="shared" ref="N44:N95" si="259">M41</f>
        <v>5033</v>
      </c>
      <c r="O44" s="14"/>
      <c r="P44" s="8">
        <f t="shared" ref="P44:P95" si="260">Q41+S41</f>
        <v>25980</v>
      </c>
      <c r="Q44" s="8">
        <f t="shared" ref="Q44:Q95" si="261">P44-R44</f>
        <v>10619</v>
      </c>
      <c r="R44" s="8">
        <f>INT(P44*闪光弹技能属性!$I$3)</f>
        <v>15361</v>
      </c>
      <c r="S44" s="8">
        <f t="shared" ref="S44:S95" si="262">R41</f>
        <v>6787</v>
      </c>
      <c r="T44" s="14"/>
      <c r="U44" s="8">
        <f t="shared" ref="U44:U107" si="263">V41+X41</f>
        <v>26472</v>
      </c>
      <c r="V44" s="8">
        <f t="shared" ref="V44:V107" si="264">U44-W44</f>
        <v>9851</v>
      </c>
      <c r="W44" s="8">
        <f>INT(U44*闪光弹技能属性!$G$3)</f>
        <v>16621</v>
      </c>
      <c r="X44" s="8">
        <f t="shared" ref="X44:X107" si="265">W41</f>
        <v>6295</v>
      </c>
      <c r="Y44" s="14"/>
      <c r="Z44" s="8">
        <f t="shared" ref="Z44:Z95" si="266">AA41+AC41</f>
        <v>26982</v>
      </c>
      <c r="AA44" s="8">
        <f t="shared" ref="AA44:AA95" si="267">Z44-AB44</f>
        <v>9053</v>
      </c>
      <c r="AB44" s="8">
        <f>INT(Z44*闪光弹技能属性!$K$3)</f>
        <v>17929</v>
      </c>
      <c r="AC44" s="8">
        <f t="shared" ref="AC44:AC95" si="268">AB41</f>
        <v>5785</v>
      </c>
      <c r="AD44" s="14"/>
      <c r="AE44" s="8">
        <f t="shared" ref="AE44:AE95" si="269">AF41+AH41</f>
        <v>25181</v>
      </c>
      <c r="AF44" s="8">
        <f t="shared" ref="AF44:AF95" si="270">AE44-AG44</f>
        <v>9280</v>
      </c>
      <c r="AG44" s="8">
        <f>INT(AE44*闪光弹技能属性!$J$3)</f>
        <v>15901</v>
      </c>
      <c r="AH44" s="8">
        <f t="shared" ref="AH44:AH95" si="271">AG41</f>
        <v>7586</v>
      </c>
      <c r="AI44" s="14"/>
      <c r="AJ44" s="8">
        <f t="shared" ref="AJ44:AJ95" si="272">AK41+AM41</f>
        <v>25715</v>
      </c>
      <c r="AK44" s="8">
        <f t="shared" ref="AK44:AK95" si="273">AJ44-AL44</f>
        <v>8628</v>
      </c>
      <c r="AL44" s="8">
        <f>INT(AJ44*闪光弹技能属性!$K$3)</f>
        <v>17087</v>
      </c>
      <c r="AM44" s="8">
        <f t="shared" ref="AM44:AM95" si="274">AL41</f>
        <v>7052</v>
      </c>
      <c r="AN44" s="14"/>
      <c r="AO44" s="8">
        <f t="shared" ref="AO44:AO95" si="275">AP41+AR41</f>
        <v>26273</v>
      </c>
      <c r="AP44" s="8">
        <f t="shared" ref="AP44:AP95" si="276">AO44-AQ44</f>
        <v>7948</v>
      </c>
      <c r="AQ44" s="8">
        <f>INT(AO44*闪光弹技能属性!$H$3)</f>
        <v>18325</v>
      </c>
      <c r="AR44" s="8">
        <f t="shared" ref="AR44:AR95" si="277">AQ41</f>
        <v>6494</v>
      </c>
    </row>
    <row r="45" spans="1:44" x14ac:dyDescent="0.25">
      <c r="A45" s="18" t="s">
        <v>63</v>
      </c>
      <c r="B45" s="18"/>
      <c r="C45" s="18"/>
      <c r="D45" s="18"/>
      <c r="E45" s="14"/>
      <c r="F45" s="18" t="s">
        <v>63</v>
      </c>
      <c r="G45" s="18"/>
      <c r="H45" s="18"/>
      <c r="I45" s="18"/>
      <c r="J45" s="14"/>
      <c r="K45" s="18" t="s">
        <v>63</v>
      </c>
      <c r="L45" s="18"/>
      <c r="M45" s="18"/>
      <c r="N45" s="18"/>
      <c r="O45" s="14"/>
      <c r="P45" s="18" t="s">
        <v>63</v>
      </c>
      <c r="Q45" s="18"/>
      <c r="R45" s="18"/>
      <c r="S45" s="18"/>
      <c r="T45" s="14"/>
      <c r="U45" s="18" t="s">
        <v>63</v>
      </c>
      <c r="V45" s="18"/>
      <c r="W45" s="18"/>
      <c r="X45" s="18"/>
      <c r="Y45" s="14"/>
      <c r="Z45" s="18" t="s">
        <v>63</v>
      </c>
      <c r="AA45" s="18"/>
      <c r="AB45" s="18"/>
      <c r="AC45" s="18"/>
      <c r="AD45" s="14"/>
      <c r="AE45" s="18" t="s">
        <v>63</v>
      </c>
      <c r="AF45" s="18"/>
      <c r="AG45" s="18"/>
      <c r="AH45" s="18"/>
      <c r="AI45" s="14"/>
      <c r="AJ45" s="18" t="s">
        <v>63</v>
      </c>
      <c r="AK45" s="18"/>
      <c r="AL45" s="18"/>
      <c r="AM45" s="18"/>
      <c r="AN45" s="14"/>
      <c r="AO45" s="18" t="s">
        <v>63</v>
      </c>
      <c r="AP45" s="18"/>
      <c r="AQ45" s="18"/>
      <c r="AR45" s="18"/>
    </row>
    <row r="46" spans="1:44" x14ac:dyDescent="0.25">
      <c r="A46" s="8" t="s">
        <v>12</v>
      </c>
      <c r="B46" s="8" t="s">
        <v>13</v>
      </c>
      <c r="C46" s="8" t="s">
        <v>14</v>
      </c>
      <c r="D46" s="8" t="s">
        <v>15</v>
      </c>
      <c r="E46" s="14"/>
      <c r="F46" s="8" t="s">
        <v>12</v>
      </c>
      <c r="G46" s="8" t="s">
        <v>13</v>
      </c>
      <c r="H46" s="8" t="s">
        <v>14</v>
      </c>
      <c r="I46" s="8" t="s">
        <v>15</v>
      </c>
      <c r="J46" s="14"/>
      <c r="K46" s="8" t="s">
        <v>12</v>
      </c>
      <c r="L46" s="8" t="s">
        <v>13</v>
      </c>
      <c r="M46" s="8" t="s">
        <v>14</v>
      </c>
      <c r="N46" s="8" t="s">
        <v>15</v>
      </c>
      <c r="O46" s="14"/>
      <c r="P46" s="8" t="s">
        <v>12</v>
      </c>
      <c r="Q46" s="8" t="s">
        <v>13</v>
      </c>
      <c r="R46" s="8" t="s">
        <v>14</v>
      </c>
      <c r="S46" s="8" t="s">
        <v>15</v>
      </c>
      <c r="T46" s="14"/>
      <c r="U46" s="8" t="s">
        <v>12</v>
      </c>
      <c r="V46" s="8" t="s">
        <v>13</v>
      </c>
      <c r="W46" s="8" t="s">
        <v>14</v>
      </c>
      <c r="X46" s="8" t="s">
        <v>15</v>
      </c>
      <c r="Y46" s="14"/>
      <c r="Z46" s="8" t="s">
        <v>12</v>
      </c>
      <c r="AA46" s="8" t="s">
        <v>13</v>
      </c>
      <c r="AB46" s="8" t="s">
        <v>14</v>
      </c>
      <c r="AC46" s="8" t="s">
        <v>15</v>
      </c>
      <c r="AD46" s="14"/>
      <c r="AE46" s="8" t="s">
        <v>12</v>
      </c>
      <c r="AF46" s="8" t="s">
        <v>13</v>
      </c>
      <c r="AG46" s="8" t="s">
        <v>14</v>
      </c>
      <c r="AH46" s="8" t="s">
        <v>15</v>
      </c>
      <c r="AI46" s="14"/>
      <c r="AJ46" s="8" t="s">
        <v>12</v>
      </c>
      <c r="AK46" s="8" t="s">
        <v>13</v>
      </c>
      <c r="AL46" s="8" t="s">
        <v>14</v>
      </c>
      <c r="AM46" s="8" t="s">
        <v>15</v>
      </c>
      <c r="AN46" s="14"/>
      <c r="AO46" s="8" t="s">
        <v>12</v>
      </c>
      <c r="AP46" s="8" t="s">
        <v>13</v>
      </c>
      <c r="AQ46" s="8" t="s">
        <v>14</v>
      </c>
      <c r="AR46" s="8" t="s">
        <v>15</v>
      </c>
    </row>
    <row r="47" spans="1:44" x14ac:dyDescent="0.25">
      <c r="A47" s="8">
        <f t="shared" ref="A47:A110" si="278">B44+D44</f>
        <v>17979</v>
      </c>
      <c r="B47" s="8">
        <f t="shared" ref="B47:B110" si="279">A47-C47</f>
        <v>12046</v>
      </c>
      <c r="C47" s="8">
        <f>INT(A47*闪光弹技能属性!$B$3)</f>
        <v>5933</v>
      </c>
      <c r="D47" s="8">
        <f t="shared" ref="D47:D110" si="280">C44</f>
        <v>14788</v>
      </c>
      <c r="E47" s="14"/>
      <c r="F47" s="8">
        <f t="shared" ref="F47:F95" si="281">G44+I44</f>
        <v>16639</v>
      </c>
      <c r="G47" s="8">
        <f t="shared" ref="G47:G95" si="282">F47-H47</f>
        <v>11149</v>
      </c>
      <c r="H47" s="8">
        <f>INT(F47*闪光弹技能属性!$B$3)</f>
        <v>5490</v>
      </c>
      <c r="I47" s="8">
        <f t="shared" ref="I47:I95" si="283">H44</f>
        <v>16128</v>
      </c>
      <c r="J47" s="14"/>
      <c r="K47" s="8">
        <f t="shared" ref="K47:K95" si="284">L44+N44</f>
        <v>15253</v>
      </c>
      <c r="L47" s="8">
        <f t="shared" ref="L47:L95" si="285">K47-M47</f>
        <v>10220</v>
      </c>
      <c r="M47" s="8">
        <f>INT(K47*闪光弹技能属性!$B$3)</f>
        <v>5033</v>
      </c>
      <c r="N47" s="8">
        <f t="shared" ref="N47:N95" si="286">M44</f>
        <v>17514</v>
      </c>
      <c r="O47" s="14"/>
      <c r="P47" s="8">
        <f t="shared" ref="P47:P95" si="287">Q44+S44</f>
        <v>17406</v>
      </c>
      <c r="Q47" s="8">
        <f t="shared" ref="Q47:Q95" si="288">P47-R47</f>
        <v>10618</v>
      </c>
      <c r="R47" s="8">
        <f>INT(P47*闪光弹技能属性!$C$3)</f>
        <v>6788</v>
      </c>
      <c r="S47" s="8">
        <f t="shared" ref="S47:S95" si="289">R44</f>
        <v>15361</v>
      </c>
      <c r="T47" s="14"/>
      <c r="U47" s="8">
        <f t="shared" ref="U47:U107" si="290">V44+X44</f>
        <v>16146</v>
      </c>
      <c r="V47" s="8">
        <f t="shared" ref="V47:V107" si="291">U47-W47</f>
        <v>9850</v>
      </c>
      <c r="W47" s="8">
        <f>INT(U47*闪光弹技能属性!$C$3)</f>
        <v>6296</v>
      </c>
      <c r="X47" s="8">
        <f t="shared" ref="X47:X107" si="292">W44</f>
        <v>16621</v>
      </c>
      <c r="Y47" s="14"/>
      <c r="Z47" s="8">
        <f t="shared" ref="Z47:Z95" si="293">AA44+AC44</f>
        <v>14838</v>
      </c>
      <c r="AA47" s="8">
        <f t="shared" ref="AA47:AA95" si="294">Z47-AB47</f>
        <v>9052</v>
      </c>
      <c r="AB47" s="8">
        <f>INT(Z47*闪光弹技能属性!$C$3)</f>
        <v>5786</v>
      </c>
      <c r="AC47" s="8">
        <f t="shared" ref="AC47:AC95" si="295">AB44</f>
        <v>17929</v>
      </c>
      <c r="AD47" s="14"/>
      <c r="AE47" s="8">
        <f t="shared" ref="AE47:AE95" si="296">AF44+AH44</f>
        <v>16866</v>
      </c>
      <c r="AF47" s="8">
        <f t="shared" ref="AF47:AF95" si="297">AE47-AG47</f>
        <v>9277</v>
      </c>
      <c r="AG47" s="8">
        <f>INT(AE47*闪光弹技能属性!$D$3)</f>
        <v>7589</v>
      </c>
      <c r="AH47" s="8">
        <f t="shared" ref="AH47:AH95" si="298">AG44</f>
        <v>15901</v>
      </c>
      <c r="AI47" s="14"/>
      <c r="AJ47" s="8">
        <f t="shared" ref="AJ47:AJ95" si="299">AK44+AM44</f>
        <v>15680</v>
      </c>
      <c r="AK47" s="8">
        <f t="shared" ref="AK47:AK95" si="300">AJ47-AL47</f>
        <v>8624</v>
      </c>
      <c r="AL47" s="8">
        <f>INT(AJ47*闪光弹技能属性!$D$3)</f>
        <v>7056</v>
      </c>
      <c r="AM47" s="8">
        <f t="shared" ref="AM47:AM95" si="301">AL44</f>
        <v>17087</v>
      </c>
      <c r="AN47" s="14"/>
      <c r="AO47" s="8">
        <f t="shared" ref="AO47:AO95" si="302">AP44+AR44</f>
        <v>14442</v>
      </c>
      <c r="AP47" s="8">
        <f t="shared" ref="AP47:AP95" si="303">AO47-AQ47</f>
        <v>7944</v>
      </c>
      <c r="AQ47" s="8">
        <f>INT(AO47*闪光弹技能属性!$D$3)</f>
        <v>6498</v>
      </c>
      <c r="AR47" s="8">
        <f t="shared" ref="AR47:AR95" si="304">AQ44</f>
        <v>18325</v>
      </c>
    </row>
    <row r="48" spans="1:44" x14ac:dyDescent="0.25">
      <c r="A48" s="18" t="s">
        <v>64</v>
      </c>
      <c r="B48" s="18"/>
      <c r="C48" s="18"/>
      <c r="D48" s="18"/>
      <c r="E48" s="14"/>
      <c r="F48" s="18" t="s">
        <v>64</v>
      </c>
      <c r="G48" s="18"/>
      <c r="H48" s="18"/>
      <c r="I48" s="18"/>
      <c r="J48" s="14"/>
      <c r="K48" s="18" t="s">
        <v>64</v>
      </c>
      <c r="L48" s="18"/>
      <c r="M48" s="18"/>
      <c r="N48" s="18"/>
      <c r="O48" s="14"/>
      <c r="P48" s="18" t="s">
        <v>64</v>
      </c>
      <c r="Q48" s="18"/>
      <c r="R48" s="18"/>
      <c r="S48" s="18"/>
      <c r="T48" s="14"/>
      <c r="U48" s="18" t="s">
        <v>64</v>
      </c>
      <c r="V48" s="18"/>
      <c r="W48" s="18"/>
      <c r="X48" s="18"/>
      <c r="Y48" s="14"/>
      <c r="Z48" s="18" t="s">
        <v>64</v>
      </c>
      <c r="AA48" s="18"/>
      <c r="AB48" s="18"/>
      <c r="AC48" s="18"/>
      <c r="AD48" s="14"/>
      <c r="AE48" s="18" t="s">
        <v>64</v>
      </c>
      <c r="AF48" s="18"/>
      <c r="AG48" s="18"/>
      <c r="AH48" s="18"/>
      <c r="AI48" s="14"/>
      <c r="AJ48" s="18" t="s">
        <v>64</v>
      </c>
      <c r="AK48" s="18"/>
      <c r="AL48" s="18"/>
      <c r="AM48" s="18"/>
      <c r="AN48" s="14"/>
      <c r="AO48" s="18" t="s">
        <v>64</v>
      </c>
      <c r="AP48" s="18"/>
      <c r="AQ48" s="18"/>
      <c r="AR48" s="18"/>
    </row>
    <row r="49" spans="1:44" x14ac:dyDescent="0.25">
      <c r="A49" s="8" t="s">
        <v>12</v>
      </c>
      <c r="B49" s="8" t="s">
        <v>13</v>
      </c>
      <c r="C49" s="8" t="s">
        <v>14</v>
      </c>
      <c r="D49" s="8" t="s">
        <v>15</v>
      </c>
      <c r="E49" s="14"/>
      <c r="F49" s="8" t="s">
        <v>12</v>
      </c>
      <c r="G49" s="8" t="s">
        <v>13</v>
      </c>
      <c r="H49" s="8" t="s">
        <v>14</v>
      </c>
      <c r="I49" s="8" t="s">
        <v>15</v>
      </c>
      <c r="J49" s="14"/>
      <c r="K49" s="8" t="s">
        <v>12</v>
      </c>
      <c r="L49" s="8" t="s">
        <v>13</v>
      </c>
      <c r="M49" s="8" t="s">
        <v>14</v>
      </c>
      <c r="N49" s="8" t="s">
        <v>15</v>
      </c>
      <c r="O49" s="14"/>
      <c r="P49" s="8" t="s">
        <v>12</v>
      </c>
      <c r="Q49" s="8" t="s">
        <v>13</v>
      </c>
      <c r="R49" s="8" t="s">
        <v>14</v>
      </c>
      <c r="S49" s="8" t="s">
        <v>15</v>
      </c>
      <c r="T49" s="14"/>
      <c r="U49" s="8" t="s">
        <v>12</v>
      </c>
      <c r="V49" s="8" t="s">
        <v>13</v>
      </c>
      <c r="W49" s="8" t="s">
        <v>14</v>
      </c>
      <c r="X49" s="8" t="s">
        <v>15</v>
      </c>
      <c r="Y49" s="14"/>
      <c r="Z49" s="8" t="s">
        <v>12</v>
      </c>
      <c r="AA49" s="8" t="s">
        <v>13</v>
      </c>
      <c r="AB49" s="8" t="s">
        <v>14</v>
      </c>
      <c r="AC49" s="8" t="s">
        <v>15</v>
      </c>
      <c r="AD49" s="14"/>
      <c r="AE49" s="8" t="s">
        <v>12</v>
      </c>
      <c r="AF49" s="8" t="s">
        <v>13</v>
      </c>
      <c r="AG49" s="8" t="s">
        <v>14</v>
      </c>
      <c r="AH49" s="8" t="s">
        <v>15</v>
      </c>
      <c r="AI49" s="14"/>
      <c r="AJ49" s="8" t="s">
        <v>12</v>
      </c>
      <c r="AK49" s="8" t="s">
        <v>13</v>
      </c>
      <c r="AL49" s="8" t="s">
        <v>14</v>
      </c>
      <c r="AM49" s="8" t="s">
        <v>15</v>
      </c>
      <c r="AN49" s="14"/>
      <c r="AO49" s="8" t="s">
        <v>12</v>
      </c>
      <c r="AP49" s="8" t="s">
        <v>13</v>
      </c>
      <c r="AQ49" s="8" t="s">
        <v>14</v>
      </c>
      <c r="AR49" s="8" t="s">
        <v>15</v>
      </c>
    </row>
    <row r="50" spans="1:44" x14ac:dyDescent="0.25">
      <c r="A50" s="8">
        <f t="shared" ref="A50:A113" si="305">B47+D47</f>
        <v>26834</v>
      </c>
      <c r="B50" s="8">
        <f t="shared" ref="B50:B113" si="306">A50-C50</f>
        <v>12046</v>
      </c>
      <c r="C50" s="8">
        <f>INT(A50*闪光弹技能属性!$F$3)</f>
        <v>14788</v>
      </c>
      <c r="D50" s="8">
        <f t="shared" ref="D50:D113" si="307">C47</f>
        <v>5933</v>
      </c>
      <c r="E50" s="14"/>
      <c r="F50" s="8">
        <f t="shared" ref="F50:F95" si="308">G47+I47</f>
        <v>27277</v>
      </c>
      <c r="G50" s="8">
        <f t="shared" ref="G50:G95" si="309">F50-H50</f>
        <v>11149</v>
      </c>
      <c r="H50" s="8">
        <f>INT(F50*闪光弹技能属性!$I$3)</f>
        <v>16128</v>
      </c>
      <c r="I50" s="8">
        <f t="shared" ref="I50:I95" si="310">H47</f>
        <v>5490</v>
      </c>
      <c r="J50" s="14"/>
      <c r="K50" s="8">
        <f t="shared" ref="K50:K95" si="311">L47+N47</f>
        <v>27734</v>
      </c>
      <c r="L50" s="8">
        <f t="shared" ref="L50:L95" si="312">K50-M50</f>
        <v>10220</v>
      </c>
      <c r="M50" s="8">
        <f>INT(K50*闪光弹技能属性!$J$3)</f>
        <v>17514</v>
      </c>
      <c r="N50" s="8">
        <f t="shared" ref="N50:N95" si="313">M47</f>
        <v>5033</v>
      </c>
      <c r="O50" s="14"/>
      <c r="P50" s="8">
        <f t="shared" ref="P50:P95" si="314">Q47+S47</f>
        <v>25979</v>
      </c>
      <c r="Q50" s="8">
        <f t="shared" ref="Q50:Q95" si="315">P50-R50</f>
        <v>10618</v>
      </c>
      <c r="R50" s="8">
        <f>INT(P50*闪光弹技能属性!$I$3)</f>
        <v>15361</v>
      </c>
      <c r="S50" s="8">
        <f t="shared" ref="S50:S95" si="316">R47</f>
        <v>6788</v>
      </c>
      <c r="T50" s="14"/>
      <c r="U50" s="8">
        <f t="shared" ref="U50:U107" si="317">V47+X47</f>
        <v>26471</v>
      </c>
      <c r="V50" s="8">
        <f t="shared" ref="V50:V107" si="318">U50-W50</f>
        <v>9850</v>
      </c>
      <c r="W50" s="8">
        <f>INT(U50*闪光弹技能属性!$G$3)</f>
        <v>16621</v>
      </c>
      <c r="X50" s="8">
        <f t="shared" ref="X50:X107" si="319">W47</f>
        <v>6296</v>
      </c>
      <c r="Y50" s="14"/>
      <c r="Z50" s="8">
        <f t="shared" ref="Z50:Z95" si="320">AA47+AC47</f>
        <v>26981</v>
      </c>
      <c r="AA50" s="8">
        <f t="shared" ref="AA50:AA95" si="321">Z50-AB50</f>
        <v>9053</v>
      </c>
      <c r="AB50" s="8">
        <f>INT(Z50*闪光弹技能属性!$K$3)</f>
        <v>17928</v>
      </c>
      <c r="AC50" s="8">
        <f t="shared" ref="AC50:AC95" si="322">AB47</f>
        <v>5786</v>
      </c>
      <c r="AD50" s="14"/>
      <c r="AE50" s="8">
        <f t="shared" ref="AE50:AE95" si="323">AF47+AH47</f>
        <v>25178</v>
      </c>
      <c r="AF50" s="8">
        <f t="shared" ref="AF50:AF95" si="324">AE50-AG50</f>
        <v>9279</v>
      </c>
      <c r="AG50" s="8">
        <f>INT(AE50*闪光弹技能属性!$J$3)</f>
        <v>15899</v>
      </c>
      <c r="AH50" s="8">
        <f t="shared" ref="AH50:AH95" si="325">AG47</f>
        <v>7589</v>
      </c>
      <c r="AI50" s="14"/>
      <c r="AJ50" s="8">
        <f t="shared" ref="AJ50:AJ95" si="326">AK47+AM47</f>
        <v>25711</v>
      </c>
      <c r="AK50" s="8">
        <f t="shared" ref="AK50:AK95" si="327">AJ50-AL50</f>
        <v>8627</v>
      </c>
      <c r="AL50" s="8">
        <f>INT(AJ50*闪光弹技能属性!$K$3)</f>
        <v>17084</v>
      </c>
      <c r="AM50" s="8">
        <f t="shared" ref="AM50:AM95" si="328">AL47</f>
        <v>7056</v>
      </c>
      <c r="AN50" s="14"/>
      <c r="AO50" s="8">
        <f t="shared" ref="AO50:AO95" si="329">AP47+AR47</f>
        <v>26269</v>
      </c>
      <c r="AP50" s="8">
        <f t="shared" ref="AP50:AP95" si="330">AO50-AQ50</f>
        <v>7947</v>
      </c>
      <c r="AQ50" s="8">
        <f>INT(AO50*闪光弹技能属性!$H$3)</f>
        <v>18322</v>
      </c>
      <c r="AR50" s="8">
        <f t="shared" ref="AR50:AR95" si="331">AQ47</f>
        <v>6498</v>
      </c>
    </row>
    <row r="51" spans="1:44" x14ac:dyDescent="0.25">
      <c r="A51" s="18" t="s">
        <v>65</v>
      </c>
      <c r="B51" s="18"/>
      <c r="C51" s="18"/>
      <c r="D51" s="18"/>
      <c r="E51" s="14"/>
      <c r="F51" s="18" t="s">
        <v>65</v>
      </c>
      <c r="G51" s="18"/>
      <c r="H51" s="18"/>
      <c r="I51" s="18"/>
      <c r="J51" s="14"/>
      <c r="K51" s="18" t="s">
        <v>65</v>
      </c>
      <c r="L51" s="18"/>
      <c r="M51" s="18"/>
      <c r="N51" s="18"/>
      <c r="O51" s="14"/>
      <c r="P51" s="18" t="s">
        <v>65</v>
      </c>
      <c r="Q51" s="18"/>
      <c r="R51" s="18"/>
      <c r="S51" s="18"/>
      <c r="T51" s="14"/>
      <c r="U51" s="18" t="s">
        <v>65</v>
      </c>
      <c r="V51" s="18"/>
      <c r="W51" s="18"/>
      <c r="X51" s="18"/>
      <c r="Y51" s="14"/>
      <c r="Z51" s="18" t="s">
        <v>65</v>
      </c>
      <c r="AA51" s="18"/>
      <c r="AB51" s="18"/>
      <c r="AC51" s="18"/>
      <c r="AD51" s="14"/>
      <c r="AE51" s="18" t="s">
        <v>65</v>
      </c>
      <c r="AF51" s="18"/>
      <c r="AG51" s="18"/>
      <c r="AH51" s="18"/>
      <c r="AI51" s="14"/>
      <c r="AJ51" s="18" t="s">
        <v>65</v>
      </c>
      <c r="AK51" s="18"/>
      <c r="AL51" s="18"/>
      <c r="AM51" s="18"/>
      <c r="AN51" s="14"/>
      <c r="AO51" s="18" t="s">
        <v>65</v>
      </c>
      <c r="AP51" s="18"/>
      <c r="AQ51" s="18"/>
      <c r="AR51" s="18"/>
    </row>
    <row r="52" spans="1:44" x14ac:dyDescent="0.25">
      <c r="A52" s="8" t="s">
        <v>12</v>
      </c>
      <c r="B52" s="8" t="s">
        <v>13</v>
      </c>
      <c r="C52" s="8" t="s">
        <v>14</v>
      </c>
      <c r="D52" s="8" t="s">
        <v>15</v>
      </c>
      <c r="E52" s="14"/>
      <c r="F52" s="8" t="s">
        <v>12</v>
      </c>
      <c r="G52" s="8" t="s">
        <v>13</v>
      </c>
      <c r="H52" s="8" t="s">
        <v>14</v>
      </c>
      <c r="I52" s="8" t="s">
        <v>15</v>
      </c>
      <c r="J52" s="14"/>
      <c r="K52" s="8" t="s">
        <v>12</v>
      </c>
      <c r="L52" s="8" t="s">
        <v>13</v>
      </c>
      <c r="M52" s="8" t="s">
        <v>14</v>
      </c>
      <c r="N52" s="8" t="s">
        <v>15</v>
      </c>
      <c r="O52" s="14"/>
      <c r="P52" s="8" t="s">
        <v>12</v>
      </c>
      <c r="Q52" s="8" t="s">
        <v>13</v>
      </c>
      <c r="R52" s="8" t="s">
        <v>14</v>
      </c>
      <c r="S52" s="8" t="s">
        <v>15</v>
      </c>
      <c r="T52" s="14"/>
      <c r="U52" s="8" t="s">
        <v>12</v>
      </c>
      <c r="V52" s="8" t="s">
        <v>13</v>
      </c>
      <c r="W52" s="8" t="s">
        <v>14</v>
      </c>
      <c r="X52" s="8" t="s">
        <v>15</v>
      </c>
      <c r="Y52" s="14"/>
      <c r="Z52" s="8" t="s">
        <v>12</v>
      </c>
      <c r="AA52" s="8" t="s">
        <v>13</v>
      </c>
      <c r="AB52" s="8" t="s">
        <v>14</v>
      </c>
      <c r="AC52" s="8" t="s">
        <v>15</v>
      </c>
      <c r="AD52" s="14"/>
      <c r="AE52" s="8" t="s">
        <v>12</v>
      </c>
      <c r="AF52" s="8" t="s">
        <v>13</v>
      </c>
      <c r="AG52" s="8" t="s">
        <v>14</v>
      </c>
      <c r="AH52" s="8" t="s">
        <v>15</v>
      </c>
      <c r="AI52" s="14"/>
      <c r="AJ52" s="8" t="s">
        <v>12</v>
      </c>
      <c r="AK52" s="8" t="s">
        <v>13</v>
      </c>
      <c r="AL52" s="8" t="s">
        <v>14</v>
      </c>
      <c r="AM52" s="8" t="s">
        <v>15</v>
      </c>
      <c r="AN52" s="14"/>
      <c r="AO52" s="8" t="s">
        <v>12</v>
      </c>
      <c r="AP52" s="8" t="s">
        <v>13</v>
      </c>
      <c r="AQ52" s="8" t="s">
        <v>14</v>
      </c>
      <c r="AR52" s="8" t="s">
        <v>15</v>
      </c>
    </row>
    <row r="53" spans="1:44" x14ac:dyDescent="0.25">
      <c r="A53" s="8">
        <f t="shared" ref="A53:A113" si="332">B50+D50</f>
        <v>17979</v>
      </c>
      <c r="B53" s="8">
        <f t="shared" ref="B53:B113" si="333">A53-C53</f>
        <v>12046</v>
      </c>
      <c r="C53" s="8">
        <f>INT(A53*闪光弹技能属性!$B$3)</f>
        <v>5933</v>
      </c>
      <c r="D53" s="8">
        <f t="shared" ref="D53:D113" si="334">C50</f>
        <v>14788</v>
      </c>
      <c r="E53" s="14"/>
      <c r="F53" s="8">
        <f t="shared" ref="F53:F95" si="335">G50+I50</f>
        <v>16639</v>
      </c>
      <c r="G53" s="8">
        <f t="shared" ref="G53:G95" si="336">F53-H53</f>
        <v>11149</v>
      </c>
      <c r="H53" s="8">
        <f>INT(F53*闪光弹技能属性!$B$3)</f>
        <v>5490</v>
      </c>
      <c r="I53" s="8">
        <f t="shared" ref="I53:I95" si="337">H50</f>
        <v>16128</v>
      </c>
      <c r="J53" s="14"/>
      <c r="K53" s="8">
        <f t="shared" ref="K53:K95" si="338">L50+N50</f>
        <v>15253</v>
      </c>
      <c r="L53" s="8">
        <f t="shared" ref="L53:L95" si="339">K53-M53</f>
        <v>10220</v>
      </c>
      <c r="M53" s="8">
        <f>INT(K53*闪光弹技能属性!$B$3)</f>
        <v>5033</v>
      </c>
      <c r="N53" s="8">
        <f t="shared" ref="N53:N95" si="340">M50</f>
        <v>17514</v>
      </c>
      <c r="O53" s="14"/>
      <c r="P53" s="8">
        <f t="shared" ref="P53:P95" si="341">Q50+S50</f>
        <v>17406</v>
      </c>
      <c r="Q53" s="8">
        <f t="shared" ref="Q53:Q95" si="342">P53-R53</f>
        <v>10618</v>
      </c>
      <c r="R53" s="8">
        <f>INT(P53*闪光弹技能属性!$C$3)</f>
        <v>6788</v>
      </c>
      <c r="S53" s="8">
        <f t="shared" ref="S53:S95" si="343">R50</f>
        <v>15361</v>
      </c>
      <c r="T53" s="14"/>
      <c r="U53" s="8">
        <f t="shared" ref="U53:U107" si="344">V50+X50</f>
        <v>16146</v>
      </c>
      <c r="V53" s="8">
        <f t="shared" ref="V53:V107" si="345">U53-W53</f>
        <v>9850</v>
      </c>
      <c r="W53" s="8">
        <f>INT(U53*闪光弹技能属性!$C$3)</f>
        <v>6296</v>
      </c>
      <c r="X53" s="8">
        <f t="shared" ref="X53:X107" si="346">W50</f>
        <v>16621</v>
      </c>
      <c r="Y53" s="14"/>
      <c r="Z53" s="8">
        <f t="shared" ref="Z53:Z95" si="347">AA50+AC50</f>
        <v>14839</v>
      </c>
      <c r="AA53" s="8">
        <f t="shared" ref="AA53:AA95" si="348">Z53-AB53</f>
        <v>9052</v>
      </c>
      <c r="AB53" s="8">
        <f>INT(Z53*闪光弹技能属性!$C$3)</f>
        <v>5787</v>
      </c>
      <c r="AC53" s="8">
        <f t="shared" ref="AC53:AC95" si="349">AB50</f>
        <v>17928</v>
      </c>
      <c r="AD53" s="14"/>
      <c r="AE53" s="8">
        <f t="shared" ref="AE53:AE95" si="350">AF50+AH50</f>
        <v>16868</v>
      </c>
      <c r="AF53" s="8">
        <f t="shared" ref="AF53:AF95" si="351">AE53-AG53</f>
        <v>9278</v>
      </c>
      <c r="AG53" s="8">
        <f>INT(AE53*闪光弹技能属性!$D$3)</f>
        <v>7590</v>
      </c>
      <c r="AH53" s="8">
        <f t="shared" ref="AH53:AH95" si="352">AG50</f>
        <v>15899</v>
      </c>
      <c r="AI53" s="14"/>
      <c r="AJ53" s="8">
        <f t="shared" ref="AJ53:AJ95" si="353">AK50+AM50</f>
        <v>15683</v>
      </c>
      <c r="AK53" s="8">
        <f t="shared" ref="AK53:AK95" si="354">AJ53-AL53</f>
        <v>8626</v>
      </c>
      <c r="AL53" s="8">
        <f>INT(AJ53*闪光弹技能属性!$D$3)</f>
        <v>7057</v>
      </c>
      <c r="AM53" s="8">
        <f t="shared" ref="AM53:AM95" si="355">AL50</f>
        <v>17084</v>
      </c>
      <c r="AN53" s="14"/>
      <c r="AO53" s="8">
        <f t="shared" ref="AO53:AO95" si="356">AP50+AR50</f>
        <v>14445</v>
      </c>
      <c r="AP53" s="8">
        <f t="shared" ref="AP53:AP95" si="357">AO53-AQ53</f>
        <v>7945</v>
      </c>
      <c r="AQ53" s="8">
        <f>INT(AO53*闪光弹技能属性!$D$3)</f>
        <v>6500</v>
      </c>
      <c r="AR53" s="8">
        <f t="shared" ref="AR53:AR95" si="358">AQ50</f>
        <v>18322</v>
      </c>
    </row>
    <row r="54" spans="1:44" x14ac:dyDescent="0.25">
      <c r="A54" s="18" t="s">
        <v>66</v>
      </c>
      <c r="B54" s="18"/>
      <c r="C54" s="18"/>
      <c r="D54" s="18"/>
      <c r="E54" s="14"/>
      <c r="F54" s="18" t="s">
        <v>66</v>
      </c>
      <c r="G54" s="18"/>
      <c r="H54" s="18"/>
      <c r="I54" s="18"/>
      <c r="J54" s="14"/>
      <c r="K54" s="18" t="s">
        <v>66</v>
      </c>
      <c r="L54" s="18"/>
      <c r="M54" s="18"/>
      <c r="N54" s="18"/>
      <c r="O54" s="14"/>
      <c r="P54" s="18" t="s">
        <v>66</v>
      </c>
      <c r="Q54" s="18"/>
      <c r="R54" s="18"/>
      <c r="S54" s="18"/>
      <c r="T54" s="14"/>
      <c r="U54" s="18" t="s">
        <v>66</v>
      </c>
      <c r="V54" s="18"/>
      <c r="W54" s="18"/>
      <c r="X54" s="18"/>
      <c r="Y54" s="14"/>
      <c r="Z54" s="18" t="s">
        <v>66</v>
      </c>
      <c r="AA54" s="18"/>
      <c r="AB54" s="18"/>
      <c r="AC54" s="18"/>
      <c r="AD54" s="14"/>
      <c r="AE54" s="18" t="s">
        <v>66</v>
      </c>
      <c r="AF54" s="18"/>
      <c r="AG54" s="18"/>
      <c r="AH54" s="18"/>
      <c r="AI54" s="14"/>
      <c r="AJ54" s="18" t="s">
        <v>66</v>
      </c>
      <c r="AK54" s="18"/>
      <c r="AL54" s="18"/>
      <c r="AM54" s="18"/>
      <c r="AN54" s="14"/>
      <c r="AO54" s="18" t="s">
        <v>66</v>
      </c>
      <c r="AP54" s="18"/>
      <c r="AQ54" s="18"/>
      <c r="AR54" s="18"/>
    </row>
    <row r="55" spans="1:44" x14ac:dyDescent="0.25">
      <c r="A55" s="8" t="s">
        <v>12</v>
      </c>
      <c r="B55" s="8" t="s">
        <v>13</v>
      </c>
      <c r="C55" s="8" t="s">
        <v>14</v>
      </c>
      <c r="D55" s="8" t="s">
        <v>15</v>
      </c>
      <c r="E55" s="14"/>
      <c r="F55" s="8" t="s">
        <v>12</v>
      </c>
      <c r="G55" s="8" t="s">
        <v>13</v>
      </c>
      <c r="H55" s="8" t="s">
        <v>14</v>
      </c>
      <c r="I55" s="8" t="s">
        <v>15</v>
      </c>
      <c r="J55" s="14"/>
      <c r="K55" s="8" t="s">
        <v>12</v>
      </c>
      <c r="L55" s="8" t="s">
        <v>13</v>
      </c>
      <c r="M55" s="8" t="s">
        <v>14</v>
      </c>
      <c r="N55" s="8" t="s">
        <v>15</v>
      </c>
      <c r="O55" s="14"/>
      <c r="P55" s="8" t="s">
        <v>12</v>
      </c>
      <c r="Q55" s="8" t="s">
        <v>13</v>
      </c>
      <c r="R55" s="8" t="s">
        <v>14</v>
      </c>
      <c r="S55" s="8" t="s">
        <v>15</v>
      </c>
      <c r="T55" s="14"/>
      <c r="U55" s="8" t="s">
        <v>12</v>
      </c>
      <c r="V55" s="8" t="s">
        <v>13</v>
      </c>
      <c r="W55" s="8" t="s">
        <v>14</v>
      </c>
      <c r="X55" s="8" t="s">
        <v>15</v>
      </c>
      <c r="Y55" s="14"/>
      <c r="Z55" s="8" t="s">
        <v>12</v>
      </c>
      <c r="AA55" s="8" t="s">
        <v>13</v>
      </c>
      <c r="AB55" s="8" t="s">
        <v>14</v>
      </c>
      <c r="AC55" s="8" t="s">
        <v>15</v>
      </c>
      <c r="AD55" s="14"/>
      <c r="AE55" s="8" t="s">
        <v>12</v>
      </c>
      <c r="AF55" s="8" t="s">
        <v>13</v>
      </c>
      <c r="AG55" s="8" t="s">
        <v>14</v>
      </c>
      <c r="AH55" s="8" t="s">
        <v>15</v>
      </c>
      <c r="AI55" s="14"/>
      <c r="AJ55" s="8" t="s">
        <v>12</v>
      </c>
      <c r="AK55" s="8" t="s">
        <v>13</v>
      </c>
      <c r="AL55" s="8" t="s">
        <v>14</v>
      </c>
      <c r="AM55" s="8" t="s">
        <v>15</v>
      </c>
      <c r="AN55" s="14"/>
      <c r="AO55" s="8" t="s">
        <v>12</v>
      </c>
      <c r="AP55" s="8" t="s">
        <v>13</v>
      </c>
      <c r="AQ55" s="8" t="s">
        <v>14</v>
      </c>
      <c r="AR55" s="8" t="s">
        <v>15</v>
      </c>
    </row>
    <row r="56" spans="1:44" x14ac:dyDescent="0.25">
      <c r="A56" s="8">
        <f t="shared" ref="A56:A113" si="359">B53+D53</f>
        <v>26834</v>
      </c>
      <c r="B56" s="8">
        <f t="shared" ref="B56:B113" si="360">A56-C56</f>
        <v>12046</v>
      </c>
      <c r="C56" s="8">
        <f>INT(A56*闪光弹技能属性!$F$3)</f>
        <v>14788</v>
      </c>
      <c r="D56" s="8">
        <f t="shared" ref="D56:D113" si="361">C53</f>
        <v>5933</v>
      </c>
      <c r="E56" s="14"/>
      <c r="F56" s="8">
        <f t="shared" ref="F56:F95" si="362">G53+I53</f>
        <v>27277</v>
      </c>
      <c r="G56" s="8">
        <f t="shared" ref="G56:G95" si="363">F56-H56</f>
        <v>11149</v>
      </c>
      <c r="H56" s="8">
        <f>INT(F56*闪光弹技能属性!$I$3)</f>
        <v>16128</v>
      </c>
      <c r="I56" s="8">
        <f t="shared" ref="I56:I95" si="364">H53</f>
        <v>5490</v>
      </c>
      <c r="J56" s="14"/>
      <c r="K56" s="8">
        <f t="shared" ref="K56:K95" si="365">L53+N53</f>
        <v>27734</v>
      </c>
      <c r="L56" s="8">
        <f t="shared" ref="L56:L95" si="366">K56-M56</f>
        <v>10220</v>
      </c>
      <c r="M56" s="8">
        <f>INT(K56*闪光弹技能属性!$J$3)</f>
        <v>17514</v>
      </c>
      <c r="N56" s="8">
        <f t="shared" ref="N56:N95" si="367">M53</f>
        <v>5033</v>
      </c>
      <c r="O56" s="14"/>
      <c r="P56" s="8">
        <f t="shared" ref="P56:P95" si="368">Q53+S53</f>
        <v>25979</v>
      </c>
      <c r="Q56" s="8">
        <f t="shared" ref="Q56:Q95" si="369">P56-R56</f>
        <v>10618</v>
      </c>
      <c r="R56" s="8">
        <f>INT(P56*闪光弹技能属性!$I$3)</f>
        <v>15361</v>
      </c>
      <c r="S56" s="8">
        <f t="shared" ref="S56:S95" si="370">R53</f>
        <v>6788</v>
      </c>
      <c r="T56" s="14"/>
      <c r="U56" s="8">
        <f t="shared" ref="U56:U107" si="371">V53+X53</f>
        <v>26471</v>
      </c>
      <c r="V56" s="8">
        <f t="shared" ref="V56:V107" si="372">U56-W56</f>
        <v>9850</v>
      </c>
      <c r="W56" s="8">
        <f>INT(U56*闪光弹技能属性!$G$3)</f>
        <v>16621</v>
      </c>
      <c r="X56" s="8">
        <f t="shared" ref="X56:X107" si="373">W53</f>
        <v>6296</v>
      </c>
      <c r="Y56" s="14"/>
      <c r="Z56" s="8">
        <f t="shared" ref="Z56:Z95" si="374">AA53+AC53</f>
        <v>26980</v>
      </c>
      <c r="AA56" s="8">
        <f t="shared" ref="AA56:AA95" si="375">Z56-AB56</f>
        <v>9052</v>
      </c>
      <c r="AB56" s="8">
        <f>INT(Z56*闪光弹技能属性!$K$3)</f>
        <v>17928</v>
      </c>
      <c r="AC56" s="8">
        <f t="shared" ref="AC56:AC95" si="376">AB53</f>
        <v>5787</v>
      </c>
      <c r="AD56" s="14"/>
      <c r="AE56" s="8">
        <f t="shared" ref="AE56:AE95" si="377">AF53+AH53</f>
        <v>25177</v>
      </c>
      <c r="AF56" s="8">
        <f t="shared" ref="AF56:AF95" si="378">AE56-AG56</f>
        <v>9278</v>
      </c>
      <c r="AG56" s="8">
        <f>INT(AE56*闪光弹技能属性!$J$3)</f>
        <v>15899</v>
      </c>
      <c r="AH56" s="8">
        <f t="shared" ref="AH56:AH95" si="379">AG53</f>
        <v>7590</v>
      </c>
      <c r="AI56" s="14"/>
      <c r="AJ56" s="8">
        <f t="shared" ref="AJ56:AJ95" si="380">AK53+AM53</f>
        <v>25710</v>
      </c>
      <c r="AK56" s="8">
        <f t="shared" ref="AK56:AK95" si="381">AJ56-AL56</f>
        <v>8626</v>
      </c>
      <c r="AL56" s="8">
        <f>INT(AJ56*闪光弹技能属性!$K$3)</f>
        <v>17084</v>
      </c>
      <c r="AM56" s="8">
        <f t="shared" ref="AM56:AM95" si="382">AL53</f>
        <v>7057</v>
      </c>
      <c r="AN56" s="14"/>
      <c r="AO56" s="8">
        <f t="shared" ref="AO56:AO95" si="383">AP53+AR53</f>
        <v>26267</v>
      </c>
      <c r="AP56" s="8">
        <f t="shared" ref="AP56:AP95" si="384">AO56-AQ56</f>
        <v>7946</v>
      </c>
      <c r="AQ56" s="8">
        <f>INT(AO56*闪光弹技能属性!$H$3)</f>
        <v>18321</v>
      </c>
      <c r="AR56" s="8">
        <f t="shared" ref="AR56:AR95" si="385">AQ53</f>
        <v>6500</v>
      </c>
    </row>
    <row r="57" spans="1:44" x14ac:dyDescent="0.25">
      <c r="A57" s="18" t="s">
        <v>67</v>
      </c>
      <c r="B57" s="18"/>
      <c r="C57" s="18"/>
      <c r="D57" s="18"/>
      <c r="E57" s="14"/>
      <c r="F57" s="18" t="s">
        <v>67</v>
      </c>
      <c r="G57" s="18"/>
      <c r="H57" s="18"/>
      <c r="I57" s="18"/>
      <c r="J57" s="14"/>
      <c r="K57" s="18" t="s">
        <v>67</v>
      </c>
      <c r="L57" s="18"/>
      <c r="M57" s="18"/>
      <c r="N57" s="18"/>
      <c r="O57" s="14"/>
      <c r="P57" s="18" t="s">
        <v>67</v>
      </c>
      <c r="Q57" s="18"/>
      <c r="R57" s="18"/>
      <c r="S57" s="18"/>
      <c r="T57" s="14"/>
      <c r="U57" s="18" t="s">
        <v>67</v>
      </c>
      <c r="V57" s="18"/>
      <c r="W57" s="18"/>
      <c r="X57" s="18"/>
      <c r="Y57" s="14"/>
      <c r="Z57" s="18" t="s">
        <v>67</v>
      </c>
      <c r="AA57" s="18"/>
      <c r="AB57" s="18"/>
      <c r="AC57" s="18"/>
      <c r="AD57" s="14"/>
      <c r="AE57" s="18" t="s">
        <v>67</v>
      </c>
      <c r="AF57" s="18"/>
      <c r="AG57" s="18"/>
      <c r="AH57" s="18"/>
      <c r="AI57" s="14"/>
      <c r="AJ57" s="18" t="s">
        <v>67</v>
      </c>
      <c r="AK57" s="18"/>
      <c r="AL57" s="18"/>
      <c r="AM57" s="18"/>
      <c r="AN57" s="14"/>
      <c r="AO57" s="18" t="s">
        <v>67</v>
      </c>
      <c r="AP57" s="18"/>
      <c r="AQ57" s="18"/>
      <c r="AR57" s="18"/>
    </row>
    <row r="58" spans="1:44" x14ac:dyDescent="0.25">
      <c r="A58" s="8" t="s">
        <v>12</v>
      </c>
      <c r="B58" s="8" t="s">
        <v>13</v>
      </c>
      <c r="C58" s="8" t="s">
        <v>14</v>
      </c>
      <c r="D58" s="8" t="s">
        <v>15</v>
      </c>
      <c r="E58" s="14"/>
      <c r="F58" s="8" t="s">
        <v>12</v>
      </c>
      <c r="G58" s="8" t="s">
        <v>13</v>
      </c>
      <c r="H58" s="8" t="s">
        <v>14</v>
      </c>
      <c r="I58" s="8" t="s">
        <v>15</v>
      </c>
      <c r="J58" s="14"/>
      <c r="K58" s="8" t="s">
        <v>12</v>
      </c>
      <c r="L58" s="8" t="s">
        <v>13</v>
      </c>
      <c r="M58" s="8" t="s">
        <v>14</v>
      </c>
      <c r="N58" s="8" t="s">
        <v>15</v>
      </c>
      <c r="O58" s="14"/>
      <c r="P58" s="8" t="s">
        <v>12</v>
      </c>
      <c r="Q58" s="8" t="s">
        <v>13</v>
      </c>
      <c r="R58" s="8" t="s">
        <v>14</v>
      </c>
      <c r="S58" s="8" t="s">
        <v>15</v>
      </c>
      <c r="T58" s="14"/>
      <c r="U58" s="8" t="s">
        <v>12</v>
      </c>
      <c r="V58" s="8" t="s">
        <v>13</v>
      </c>
      <c r="W58" s="8" t="s">
        <v>14</v>
      </c>
      <c r="X58" s="8" t="s">
        <v>15</v>
      </c>
      <c r="Y58" s="14"/>
      <c r="Z58" s="8" t="s">
        <v>12</v>
      </c>
      <c r="AA58" s="8" t="s">
        <v>13</v>
      </c>
      <c r="AB58" s="8" t="s">
        <v>14</v>
      </c>
      <c r="AC58" s="8" t="s">
        <v>15</v>
      </c>
      <c r="AD58" s="14"/>
      <c r="AE58" s="8" t="s">
        <v>12</v>
      </c>
      <c r="AF58" s="8" t="s">
        <v>13</v>
      </c>
      <c r="AG58" s="8" t="s">
        <v>14</v>
      </c>
      <c r="AH58" s="8" t="s">
        <v>15</v>
      </c>
      <c r="AI58" s="14"/>
      <c r="AJ58" s="8" t="s">
        <v>12</v>
      </c>
      <c r="AK58" s="8" t="s">
        <v>13</v>
      </c>
      <c r="AL58" s="8" t="s">
        <v>14</v>
      </c>
      <c r="AM58" s="8" t="s">
        <v>15</v>
      </c>
      <c r="AN58" s="14"/>
      <c r="AO58" s="8" t="s">
        <v>12</v>
      </c>
      <c r="AP58" s="8" t="s">
        <v>13</v>
      </c>
      <c r="AQ58" s="8" t="s">
        <v>14</v>
      </c>
      <c r="AR58" s="8" t="s">
        <v>15</v>
      </c>
    </row>
    <row r="59" spans="1:44" x14ac:dyDescent="0.25">
      <c r="A59" s="8">
        <f t="shared" ref="A59:A113" si="386">B56+D56</f>
        <v>17979</v>
      </c>
      <c r="B59" s="8">
        <f t="shared" ref="B59:B113" si="387">A59-C59</f>
        <v>12046</v>
      </c>
      <c r="C59" s="8">
        <f>INT(A59*闪光弹技能属性!$B$3)</f>
        <v>5933</v>
      </c>
      <c r="D59" s="8">
        <f t="shared" ref="D59:D113" si="388">C56</f>
        <v>14788</v>
      </c>
      <c r="E59" s="14"/>
      <c r="F59" s="8">
        <f t="shared" ref="F59:F95" si="389">G56+I56</f>
        <v>16639</v>
      </c>
      <c r="G59" s="8">
        <f t="shared" ref="G59:G95" si="390">F59-H59</f>
        <v>11149</v>
      </c>
      <c r="H59" s="8">
        <f>INT(F59*闪光弹技能属性!$B$3)</f>
        <v>5490</v>
      </c>
      <c r="I59" s="8">
        <f t="shared" ref="I59:I95" si="391">H56</f>
        <v>16128</v>
      </c>
      <c r="J59" s="14"/>
      <c r="K59" s="8">
        <f t="shared" ref="K59:K95" si="392">L56+N56</f>
        <v>15253</v>
      </c>
      <c r="L59" s="8">
        <f t="shared" ref="L59:L95" si="393">K59-M59</f>
        <v>10220</v>
      </c>
      <c r="M59" s="8">
        <f>INT(K59*闪光弹技能属性!$B$3)</f>
        <v>5033</v>
      </c>
      <c r="N59" s="8">
        <f t="shared" ref="N59:N95" si="394">M56</f>
        <v>17514</v>
      </c>
      <c r="O59" s="14"/>
      <c r="P59" s="8">
        <f t="shared" ref="P59:P95" si="395">Q56+S56</f>
        <v>17406</v>
      </c>
      <c r="Q59" s="8">
        <f t="shared" ref="Q59:Q95" si="396">P59-R59</f>
        <v>10618</v>
      </c>
      <c r="R59" s="8">
        <f>INT(P59*闪光弹技能属性!$C$3)</f>
        <v>6788</v>
      </c>
      <c r="S59" s="8">
        <f t="shared" ref="S59:S95" si="397">R56</f>
        <v>15361</v>
      </c>
      <c r="T59" s="14"/>
      <c r="U59" s="8">
        <f t="shared" ref="U59:U107" si="398">V56+X56</f>
        <v>16146</v>
      </c>
      <c r="V59" s="8">
        <f t="shared" ref="V59:V107" si="399">U59-W59</f>
        <v>9850</v>
      </c>
      <c r="W59" s="8">
        <f>INT(U59*闪光弹技能属性!$C$3)</f>
        <v>6296</v>
      </c>
      <c r="X59" s="8">
        <f t="shared" ref="X59:X107" si="400">W56</f>
        <v>16621</v>
      </c>
      <c r="Y59" s="14"/>
      <c r="Z59" s="8">
        <f t="shared" ref="Z59:Z95" si="401">AA56+AC56</f>
        <v>14839</v>
      </c>
      <c r="AA59" s="8">
        <f t="shared" ref="AA59:AA95" si="402">Z59-AB59</f>
        <v>9052</v>
      </c>
      <c r="AB59" s="8">
        <f>INT(Z59*闪光弹技能属性!$C$3)</f>
        <v>5787</v>
      </c>
      <c r="AC59" s="8">
        <f t="shared" ref="AC59:AC95" si="403">AB56</f>
        <v>17928</v>
      </c>
      <c r="AD59" s="14"/>
      <c r="AE59" s="8">
        <f t="shared" ref="AE59:AE95" si="404">AF56+AH56</f>
        <v>16868</v>
      </c>
      <c r="AF59" s="8">
        <f t="shared" ref="AF59:AF95" si="405">AE59-AG59</f>
        <v>9278</v>
      </c>
      <c r="AG59" s="8">
        <f>INT(AE59*闪光弹技能属性!$D$3)</f>
        <v>7590</v>
      </c>
      <c r="AH59" s="8">
        <f t="shared" ref="AH59:AH95" si="406">AG56</f>
        <v>15899</v>
      </c>
      <c r="AI59" s="14"/>
      <c r="AJ59" s="8">
        <f t="shared" ref="AJ59:AJ95" si="407">AK56+AM56</f>
        <v>15683</v>
      </c>
      <c r="AK59" s="8">
        <f t="shared" ref="AK59:AK95" si="408">AJ59-AL59</f>
        <v>8626</v>
      </c>
      <c r="AL59" s="8">
        <f>INT(AJ59*闪光弹技能属性!$D$3)</f>
        <v>7057</v>
      </c>
      <c r="AM59" s="8">
        <f t="shared" ref="AM59:AM95" si="409">AL56</f>
        <v>17084</v>
      </c>
      <c r="AN59" s="14"/>
      <c r="AO59" s="8">
        <f t="shared" ref="AO59:AO95" si="410">AP56+AR56</f>
        <v>14446</v>
      </c>
      <c r="AP59" s="8">
        <f t="shared" ref="AP59:AP95" si="411">AO59-AQ59</f>
        <v>7946</v>
      </c>
      <c r="AQ59" s="8">
        <f>INT(AO59*闪光弹技能属性!$D$3)</f>
        <v>6500</v>
      </c>
      <c r="AR59" s="8">
        <f t="shared" ref="AR59:AR95" si="412">AQ56</f>
        <v>18321</v>
      </c>
    </row>
    <row r="60" spans="1:44" x14ac:dyDescent="0.25">
      <c r="A60" s="18" t="s">
        <v>68</v>
      </c>
      <c r="B60" s="18"/>
      <c r="C60" s="18"/>
      <c r="D60" s="18"/>
      <c r="E60" s="14"/>
      <c r="F60" s="18" t="s">
        <v>68</v>
      </c>
      <c r="G60" s="18"/>
      <c r="H60" s="18"/>
      <c r="I60" s="18"/>
      <c r="J60" s="14"/>
      <c r="K60" s="18" t="s">
        <v>68</v>
      </c>
      <c r="L60" s="18"/>
      <c r="M60" s="18"/>
      <c r="N60" s="18"/>
      <c r="O60" s="14"/>
      <c r="P60" s="18" t="s">
        <v>68</v>
      </c>
      <c r="Q60" s="18"/>
      <c r="R60" s="18"/>
      <c r="S60" s="18"/>
      <c r="T60" s="14"/>
      <c r="U60" s="18" t="s">
        <v>68</v>
      </c>
      <c r="V60" s="18"/>
      <c r="W60" s="18"/>
      <c r="X60" s="18"/>
      <c r="Y60" s="14"/>
      <c r="Z60" s="18" t="s">
        <v>68</v>
      </c>
      <c r="AA60" s="18"/>
      <c r="AB60" s="18"/>
      <c r="AC60" s="18"/>
      <c r="AD60" s="14"/>
      <c r="AE60" s="18" t="s">
        <v>68</v>
      </c>
      <c r="AF60" s="18"/>
      <c r="AG60" s="18"/>
      <c r="AH60" s="18"/>
      <c r="AI60" s="14"/>
      <c r="AJ60" s="18" t="s">
        <v>68</v>
      </c>
      <c r="AK60" s="18"/>
      <c r="AL60" s="18"/>
      <c r="AM60" s="18"/>
      <c r="AN60" s="14"/>
      <c r="AO60" s="18" t="s">
        <v>68</v>
      </c>
      <c r="AP60" s="18"/>
      <c r="AQ60" s="18"/>
      <c r="AR60" s="18"/>
    </row>
    <row r="61" spans="1:44" x14ac:dyDescent="0.25">
      <c r="A61" s="8" t="s">
        <v>12</v>
      </c>
      <c r="B61" s="8" t="s">
        <v>13</v>
      </c>
      <c r="C61" s="8" t="s">
        <v>14</v>
      </c>
      <c r="D61" s="8" t="s">
        <v>15</v>
      </c>
      <c r="E61" s="14"/>
      <c r="F61" s="8" t="s">
        <v>12</v>
      </c>
      <c r="G61" s="8" t="s">
        <v>13</v>
      </c>
      <c r="H61" s="8" t="s">
        <v>14</v>
      </c>
      <c r="I61" s="8" t="s">
        <v>15</v>
      </c>
      <c r="J61" s="14"/>
      <c r="K61" s="8" t="s">
        <v>12</v>
      </c>
      <c r="L61" s="8" t="s">
        <v>13</v>
      </c>
      <c r="M61" s="8" t="s">
        <v>14</v>
      </c>
      <c r="N61" s="8" t="s">
        <v>15</v>
      </c>
      <c r="O61" s="14"/>
      <c r="P61" s="8" t="s">
        <v>12</v>
      </c>
      <c r="Q61" s="8" t="s">
        <v>13</v>
      </c>
      <c r="R61" s="8" t="s">
        <v>14</v>
      </c>
      <c r="S61" s="8" t="s">
        <v>15</v>
      </c>
      <c r="T61" s="14"/>
      <c r="U61" s="8" t="s">
        <v>12</v>
      </c>
      <c r="V61" s="8" t="s">
        <v>13</v>
      </c>
      <c r="W61" s="8" t="s">
        <v>14</v>
      </c>
      <c r="X61" s="8" t="s">
        <v>15</v>
      </c>
      <c r="Y61" s="14"/>
      <c r="Z61" s="8" t="s">
        <v>12</v>
      </c>
      <c r="AA61" s="8" t="s">
        <v>13</v>
      </c>
      <c r="AB61" s="8" t="s">
        <v>14</v>
      </c>
      <c r="AC61" s="8" t="s">
        <v>15</v>
      </c>
      <c r="AD61" s="14"/>
      <c r="AE61" s="8" t="s">
        <v>12</v>
      </c>
      <c r="AF61" s="8" t="s">
        <v>13</v>
      </c>
      <c r="AG61" s="8" t="s">
        <v>14</v>
      </c>
      <c r="AH61" s="8" t="s">
        <v>15</v>
      </c>
      <c r="AI61" s="14"/>
      <c r="AJ61" s="8" t="s">
        <v>12</v>
      </c>
      <c r="AK61" s="8" t="s">
        <v>13</v>
      </c>
      <c r="AL61" s="8" t="s">
        <v>14</v>
      </c>
      <c r="AM61" s="8" t="s">
        <v>15</v>
      </c>
      <c r="AN61" s="14"/>
      <c r="AO61" s="8" t="s">
        <v>12</v>
      </c>
      <c r="AP61" s="8" t="s">
        <v>13</v>
      </c>
      <c r="AQ61" s="8" t="s">
        <v>14</v>
      </c>
      <c r="AR61" s="8" t="s">
        <v>15</v>
      </c>
    </row>
    <row r="62" spans="1:44" x14ac:dyDescent="0.25">
      <c r="A62" s="8">
        <f t="shared" ref="A62:A113" si="413">B59+D59</f>
        <v>26834</v>
      </c>
      <c r="B62" s="8">
        <f t="shared" ref="B62:B113" si="414">A62-C62</f>
        <v>12046</v>
      </c>
      <c r="C62" s="8">
        <f>INT(A62*闪光弹技能属性!$F$3)</f>
        <v>14788</v>
      </c>
      <c r="D62" s="8">
        <f t="shared" ref="D62:D113" si="415">C59</f>
        <v>5933</v>
      </c>
      <c r="E62" s="14"/>
      <c r="F62" s="8">
        <f t="shared" ref="F62:F95" si="416">G59+I59</f>
        <v>27277</v>
      </c>
      <c r="G62" s="8">
        <f t="shared" ref="G62:G95" si="417">F62-H62</f>
        <v>11149</v>
      </c>
      <c r="H62" s="8">
        <f>INT(F62*闪光弹技能属性!$I$3)</f>
        <v>16128</v>
      </c>
      <c r="I62" s="8">
        <f t="shared" ref="I62:I95" si="418">H59</f>
        <v>5490</v>
      </c>
      <c r="J62" s="14"/>
      <c r="K62" s="8">
        <f t="shared" ref="K62:K95" si="419">L59+N59</f>
        <v>27734</v>
      </c>
      <c r="L62" s="8">
        <f t="shared" ref="L62:L95" si="420">K62-M62</f>
        <v>10220</v>
      </c>
      <c r="M62" s="8">
        <f>INT(K62*闪光弹技能属性!$J$3)</f>
        <v>17514</v>
      </c>
      <c r="N62" s="8">
        <f t="shared" ref="N62:N95" si="421">M59</f>
        <v>5033</v>
      </c>
      <c r="O62" s="14"/>
      <c r="P62" s="8">
        <f t="shared" ref="P62:P95" si="422">Q59+S59</f>
        <v>25979</v>
      </c>
      <c r="Q62" s="8">
        <f t="shared" ref="Q62:Q95" si="423">P62-R62</f>
        <v>10618</v>
      </c>
      <c r="R62" s="8">
        <f>INT(P62*闪光弹技能属性!$I$3)</f>
        <v>15361</v>
      </c>
      <c r="S62" s="8">
        <f t="shared" ref="S62:S95" si="424">R59</f>
        <v>6788</v>
      </c>
      <c r="T62" s="14"/>
      <c r="U62" s="8">
        <f t="shared" ref="U62:U107" si="425">V59+X59</f>
        <v>26471</v>
      </c>
      <c r="V62" s="8">
        <f t="shared" ref="V62:V107" si="426">U62-W62</f>
        <v>9850</v>
      </c>
      <c r="W62" s="8">
        <f>INT(U62*闪光弹技能属性!$G$3)</f>
        <v>16621</v>
      </c>
      <c r="X62" s="8">
        <f t="shared" ref="X62:X107" si="427">W59</f>
        <v>6296</v>
      </c>
      <c r="Y62" s="14"/>
      <c r="Z62" s="8">
        <f t="shared" ref="Z62:Z95" si="428">AA59+AC59</f>
        <v>26980</v>
      </c>
      <c r="AA62" s="8">
        <f t="shared" ref="AA62:AA95" si="429">Z62-AB62</f>
        <v>9052</v>
      </c>
      <c r="AB62" s="8">
        <f>INT(Z62*闪光弹技能属性!$K$3)</f>
        <v>17928</v>
      </c>
      <c r="AC62" s="8">
        <f t="shared" ref="AC62:AC95" si="430">AB59</f>
        <v>5787</v>
      </c>
      <c r="AD62" s="14"/>
      <c r="AE62" s="8">
        <f t="shared" ref="AE62:AE95" si="431">AF59+AH59</f>
        <v>25177</v>
      </c>
      <c r="AF62" s="8">
        <f t="shared" ref="AF62:AF95" si="432">AE62-AG62</f>
        <v>9278</v>
      </c>
      <c r="AG62" s="8">
        <f>INT(AE62*闪光弹技能属性!$J$3)</f>
        <v>15899</v>
      </c>
      <c r="AH62" s="8">
        <f t="shared" ref="AH62:AH95" si="433">AG59</f>
        <v>7590</v>
      </c>
      <c r="AI62" s="14"/>
      <c r="AJ62" s="8">
        <f t="shared" ref="AJ62:AJ95" si="434">AK59+AM59</f>
        <v>25710</v>
      </c>
      <c r="AK62" s="8">
        <f t="shared" ref="AK62:AK95" si="435">AJ62-AL62</f>
        <v>8626</v>
      </c>
      <c r="AL62" s="8">
        <f>INT(AJ62*闪光弹技能属性!$K$3)</f>
        <v>17084</v>
      </c>
      <c r="AM62" s="8">
        <f t="shared" ref="AM62:AM95" si="436">AL59</f>
        <v>7057</v>
      </c>
      <c r="AN62" s="14"/>
      <c r="AO62" s="8">
        <f t="shared" ref="AO62:AO95" si="437">AP59+AR59</f>
        <v>26267</v>
      </c>
      <c r="AP62" s="8">
        <f t="shared" ref="AP62:AP95" si="438">AO62-AQ62</f>
        <v>7946</v>
      </c>
      <c r="AQ62" s="8">
        <f>INT(AO62*闪光弹技能属性!$H$3)</f>
        <v>18321</v>
      </c>
      <c r="AR62" s="8">
        <f t="shared" ref="AR62:AR95" si="439">AQ59</f>
        <v>6500</v>
      </c>
    </row>
    <row r="63" spans="1:44" x14ac:dyDescent="0.25">
      <c r="A63" s="18" t="s">
        <v>69</v>
      </c>
      <c r="B63" s="18"/>
      <c r="C63" s="18"/>
      <c r="D63" s="18"/>
      <c r="E63" s="14"/>
      <c r="F63" s="18" t="s">
        <v>69</v>
      </c>
      <c r="G63" s="18"/>
      <c r="H63" s="18"/>
      <c r="I63" s="18"/>
      <c r="J63" s="14"/>
      <c r="K63" s="18" t="s">
        <v>69</v>
      </c>
      <c r="L63" s="18"/>
      <c r="M63" s="18"/>
      <c r="N63" s="18"/>
      <c r="O63" s="14"/>
      <c r="P63" s="18" t="s">
        <v>69</v>
      </c>
      <c r="Q63" s="18"/>
      <c r="R63" s="18"/>
      <c r="S63" s="18"/>
      <c r="T63" s="14"/>
      <c r="U63" s="18" t="s">
        <v>69</v>
      </c>
      <c r="V63" s="18"/>
      <c r="W63" s="18"/>
      <c r="X63" s="18"/>
      <c r="Y63" s="14"/>
      <c r="Z63" s="18" t="s">
        <v>69</v>
      </c>
      <c r="AA63" s="18"/>
      <c r="AB63" s="18"/>
      <c r="AC63" s="18"/>
      <c r="AD63" s="14"/>
      <c r="AE63" s="18" t="s">
        <v>69</v>
      </c>
      <c r="AF63" s="18"/>
      <c r="AG63" s="18"/>
      <c r="AH63" s="18"/>
      <c r="AI63" s="14"/>
      <c r="AJ63" s="18" t="s">
        <v>69</v>
      </c>
      <c r="AK63" s="18"/>
      <c r="AL63" s="18"/>
      <c r="AM63" s="18"/>
      <c r="AN63" s="14"/>
      <c r="AO63" s="18" t="s">
        <v>69</v>
      </c>
      <c r="AP63" s="18"/>
      <c r="AQ63" s="18"/>
      <c r="AR63" s="18"/>
    </row>
    <row r="64" spans="1:44" x14ac:dyDescent="0.25">
      <c r="A64" s="8" t="s">
        <v>12</v>
      </c>
      <c r="B64" s="8" t="s">
        <v>13</v>
      </c>
      <c r="C64" s="8" t="s">
        <v>14</v>
      </c>
      <c r="D64" s="8" t="s">
        <v>15</v>
      </c>
      <c r="E64" s="14"/>
      <c r="F64" s="8" t="s">
        <v>12</v>
      </c>
      <c r="G64" s="8" t="s">
        <v>13</v>
      </c>
      <c r="H64" s="8" t="s">
        <v>14</v>
      </c>
      <c r="I64" s="8" t="s">
        <v>15</v>
      </c>
      <c r="J64" s="14"/>
      <c r="K64" s="8" t="s">
        <v>12</v>
      </c>
      <c r="L64" s="8" t="s">
        <v>13</v>
      </c>
      <c r="M64" s="8" t="s">
        <v>14</v>
      </c>
      <c r="N64" s="8" t="s">
        <v>15</v>
      </c>
      <c r="O64" s="14"/>
      <c r="P64" s="8" t="s">
        <v>12</v>
      </c>
      <c r="Q64" s="8" t="s">
        <v>13</v>
      </c>
      <c r="R64" s="8" t="s">
        <v>14</v>
      </c>
      <c r="S64" s="8" t="s">
        <v>15</v>
      </c>
      <c r="T64" s="14"/>
      <c r="U64" s="8" t="s">
        <v>12</v>
      </c>
      <c r="V64" s="8" t="s">
        <v>13</v>
      </c>
      <c r="W64" s="8" t="s">
        <v>14</v>
      </c>
      <c r="X64" s="8" t="s">
        <v>15</v>
      </c>
      <c r="Y64" s="14"/>
      <c r="Z64" s="8" t="s">
        <v>12</v>
      </c>
      <c r="AA64" s="8" t="s">
        <v>13</v>
      </c>
      <c r="AB64" s="8" t="s">
        <v>14</v>
      </c>
      <c r="AC64" s="8" t="s">
        <v>15</v>
      </c>
      <c r="AD64" s="14"/>
      <c r="AE64" s="8" t="s">
        <v>12</v>
      </c>
      <c r="AF64" s="8" t="s">
        <v>13</v>
      </c>
      <c r="AG64" s="8" t="s">
        <v>14</v>
      </c>
      <c r="AH64" s="8" t="s">
        <v>15</v>
      </c>
      <c r="AI64" s="14"/>
      <c r="AJ64" s="8" t="s">
        <v>12</v>
      </c>
      <c r="AK64" s="8" t="s">
        <v>13</v>
      </c>
      <c r="AL64" s="8" t="s">
        <v>14</v>
      </c>
      <c r="AM64" s="8" t="s">
        <v>15</v>
      </c>
      <c r="AN64" s="14"/>
      <c r="AO64" s="8" t="s">
        <v>12</v>
      </c>
      <c r="AP64" s="8" t="s">
        <v>13</v>
      </c>
      <c r="AQ64" s="8" t="s">
        <v>14</v>
      </c>
      <c r="AR64" s="8" t="s">
        <v>15</v>
      </c>
    </row>
    <row r="65" spans="1:44" x14ac:dyDescent="0.25">
      <c r="A65" s="8">
        <f t="shared" ref="A65:A113" si="440">B62+D62</f>
        <v>17979</v>
      </c>
      <c r="B65" s="8">
        <f t="shared" ref="B65:B113" si="441">A65-C65</f>
        <v>12046</v>
      </c>
      <c r="C65" s="8">
        <f>INT(A65*闪光弹技能属性!$B$3)</f>
        <v>5933</v>
      </c>
      <c r="D65" s="8">
        <f t="shared" ref="D65:D113" si="442">C62</f>
        <v>14788</v>
      </c>
      <c r="E65" s="14"/>
      <c r="F65" s="8">
        <f t="shared" ref="F65:F95" si="443">G62+I62</f>
        <v>16639</v>
      </c>
      <c r="G65" s="8">
        <f t="shared" ref="G65:G95" si="444">F65-H65</f>
        <v>11149</v>
      </c>
      <c r="H65" s="8">
        <f>INT(F65*闪光弹技能属性!$B$3)</f>
        <v>5490</v>
      </c>
      <c r="I65" s="8">
        <f t="shared" ref="I65:I95" si="445">H62</f>
        <v>16128</v>
      </c>
      <c r="J65" s="14"/>
      <c r="K65" s="8">
        <f t="shared" ref="K65:K95" si="446">L62+N62</f>
        <v>15253</v>
      </c>
      <c r="L65" s="8">
        <f t="shared" ref="L65:L95" si="447">K65-M65</f>
        <v>10220</v>
      </c>
      <c r="M65" s="8">
        <f>INT(K65*闪光弹技能属性!$B$3)</f>
        <v>5033</v>
      </c>
      <c r="N65" s="8">
        <f t="shared" ref="N65:N95" si="448">M62</f>
        <v>17514</v>
      </c>
      <c r="O65" s="14"/>
      <c r="P65" s="8">
        <f t="shared" ref="P65:P95" si="449">Q62+S62</f>
        <v>17406</v>
      </c>
      <c r="Q65" s="8">
        <f t="shared" ref="Q65:Q95" si="450">P65-R65</f>
        <v>10618</v>
      </c>
      <c r="R65" s="8">
        <f>INT(P65*闪光弹技能属性!$C$3)</f>
        <v>6788</v>
      </c>
      <c r="S65" s="8">
        <f t="shared" ref="S65:S95" si="451">R62</f>
        <v>15361</v>
      </c>
      <c r="T65" s="14"/>
      <c r="U65" s="8">
        <f t="shared" ref="U65:U107" si="452">V62+X62</f>
        <v>16146</v>
      </c>
      <c r="V65" s="8">
        <f t="shared" ref="V65:V107" si="453">U65-W65</f>
        <v>9850</v>
      </c>
      <c r="W65" s="8">
        <f>INT(U65*闪光弹技能属性!$C$3)</f>
        <v>6296</v>
      </c>
      <c r="X65" s="8">
        <f t="shared" ref="X65:X107" si="454">W62</f>
        <v>16621</v>
      </c>
      <c r="Y65" s="14"/>
      <c r="Z65" s="8">
        <f t="shared" ref="Z65:Z95" si="455">AA62+AC62</f>
        <v>14839</v>
      </c>
      <c r="AA65" s="8">
        <f t="shared" ref="AA65:AA95" si="456">Z65-AB65</f>
        <v>9052</v>
      </c>
      <c r="AB65" s="8">
        <f>INT(Z65*闪光弹技能属性!$C$3)</f>
        <v>5787</v>
      </c>
      <c r="AC65" s="8">
        <f t="shared" ref="AC65:AC95" si="457">AB62</f>
        <v>17928</v>
      </c>
      <c r="AD65" s="14"/>
      <c r="AE65" s="8">
        <f t="shared" ref="AE65:AE95" si="458">AF62+AH62</f>
        <v>16868</v>
      </c>
      <c r="AF65" s="8">
        <f t="shared" ref="AF65:AF95" si="459">AE65-AG65</f>
        <v>9278</v>
      </c>
      <c r="AG65" s="8">
        <f>INT(AE65*闪光弹技能属性!$D$3)</f>
        <v>7590</v>
      </c>
      <c r="AH65" s="8">
        <f t="shared" ref="AH65:AH95" si="460">AG62</f>
        <v>15899</v>
      </c>
      <c r="AI65" s="14"/>
      <c r="AJ65" s="8">
        <f t="shared" ref="AJ65:AJ95" si="461">AK62+AM62</f>
        <v>15683</v>
      </c>
      <c r="AK65" s="8">
        <f t="shared" ref="AK65:AK95" si="462">AJ65-AL65</f>
        <v>8626</v>
      </c>
      <c r="AL65" s="8">
        <f>INT(AJ65*闪光弹技能属性!$D$3)</f>
        <v>7057</v>
      </c>
      <c r="AM65" s="8">
        <f t="shared" ref="AM65:AM95" si="463">AL62</f>
        <v>17084</v>
      </c>
      <c r="AN65" s="14"/>
      <c r="AO65" s="8">
        <f t="shared" ref="AO65:AO95" si="464">AP62+AR62</f>
        <v>14446</v>
      </c>
      <c r="AP65" s="8">
        <f t="shared" ref="AP65:AP95" si="465">AO65-AQ65</f>
        <v>7946</v>
      </c>
      <c r="AQ65" s="8">
        <f>INT(AO65*闪光弹技能属性!$D$3)</f>
        <v>6500</v>
      </c>
      <c r="AR65" s="8">
        <f t="shared" ref="AR65:AR95" si="466">AQ62</f>
        <v>18321</v>
      </c>
    </row>
    <row r="66" spans="1:44" x14ac:dyDescent="0.25">
      <c r="A66" s="18" t="s">
        <v>70</v>
      </c>
      <c r="B66" s="18"/>
      <c r="C66" s="18"/>
      <c r="D66" s="18"/>
      <c r="E66" s="14"/>
      <c r="F66" s="18" t="s">
        <v>70</v>
      </c>
      <c r="G66" s="18"/>
      <c r="H66" s="18"/>
      <c r="I66" s="18"/>
      <c r="J66" s="14"/>
      <c r="K66" s="18" t="s">
        <v>70</v>
      </c>
      <c r="L66" s="18"/>
      <c r="M66" s="18"/>
      <c r="N66" s="18"/>
      <c r="O66" s="14"/>
      <c r="P66" s="18" t="s">
        <v>70</v>
      </c>
      <c r="Q66" s="18"/>
      <c r="R66" s="18"/>
      <c r="S66" s="18"/>
      <c r="T66" s="14"/>
      <c r="U66" s="18" t="s">
        <v>70</v>
      </c>
      <c r="V66" s="18"/>
      <c r="W66" s="18"/>
      <c r="X66" s="18"/>
      <c r="Y66" s="14"/>
      <c r="Z66" s="18" t="s">
        <v>70</v>
      </c>
      <c r="AA66" s="18"/>
      <c r="AB66" s="18"/>
      <c r="AC66" s="18"/>
      <c r="AD66" s="14"/>
      <c r="AE66" s="18" t="s">
        <v>70</v>
      </c>
      <c r="AF66" s="18"/>
      <c r="AG66" s="18"/>
      <c r="AH66" s="18"/>
      <c r="AI66" s="14"/>
      <c r="AJ66" s="18" t="s">
        <v>70</v>
      </c>
      <c r="AK66" s="18"/>
      <c r="AL66" s="18"/>
      <c r="AM66" s="18"/>
      <c r="AN66" s="14"/>
      <c r="AO66" s="18" t="s">
        <v>70</v>
      </c>
      <c r="AP66" s="18"/>
      <c r="AQ66" s="18"/>
      <c r="AR66" s="18"/>
    </row>
    <row r="67" spans="1:44" x14ac:dyDescent="0.25">
      <c r="A67" s="8" t="s">
        <v>12</v>
      </c>
      <c r="B67" s="8" t="s">
        <v>13</v>
      </c>
      <c r="C67" s="8" t="s">
        <v>14</v>
      </c>
      <c r="D67" s="8" t="s">
        <v>15</v>
      </c>
      <c r="E67" s="14"/>
      <c r="F67" s="8" t="s">
        <v>12</v>
      </c>
      <c r="G67" s="8" t="s">
        <v>13</v>
      </c>
      <c r="H67" s="8" t="s">
        <v>14</v>
      </c>
      <c r="I67" s="8" t="s">
        <v>15</v>
      </c>
      <c r="J67" s="14"/>
      <c r="K67" s="8" t="s">
        <v>12</v>
      </c>
      <c r="L67" s="8" t="s">
        <v>13</v>
      </c>
      <c r="M67" s="8" t="s">
        <v>14</v>
      </c>
      <c r="N67" s="8" t="s">
        <v>15</v>
      </c>
      <c r="O67" s="14"/>
      <c r="P67" s="8" t="s">
        <v>12</v>
      </c>
      <c r="Q67" s="8" t="s">
        <v>13</v>
      </c>
      <c r="R67" s="8" t="s">
        <v>14</v>
      </c>
      <c r="S67" s="8" t="s">
        <v>15</v>
      </c>
      <c r="T67" s="14"/>
      <c r="U67" s="8" t="s">
        <v>12</v>
      </c>
      <c r="V67" s="8" t="s">
        <v>13</v>
      </c>
      <c r="W67" s="8" t="s">
        <v>14</v>
      </c>
      <c r="X67" s="8" t="s">
        <v>15</v>
      </c>
      <c r="Y67" s="14"/>
      <c r="Z67" s="8" t="s">
        <v>12</v>
      </c>
      <c r="AA67" s="8" t="s">
        <v>13</v>
      </c>
      <c r="AB67" s="8" t="s">
        <v>14</v>
      </c>
      <c r="AC67" s="8" t="s">
        <v>15</v>
      </c>
      <c r="AD67" s="14"/>
      <c r="AE67" s="8" t="s">
        <v>12</v>
      </c>
      <c r="AF67" s="8" t="s">
        <v>13</v>
      </c>
      <c r="AG67" s="8" t="s">
        <v>14</v>
      </c>
      <c r="AH67" s="8" t="s">
        <v>15</v>
      </c>
      <c r="AI67" s="14"/>
      <c r="AJ67" s="8" t="s">
        <v>12</v>
      </c>
      <c r="AK67" s="8" t="s">
        <v>13</v>
      </c>
      <c r="AL67" s="8" t="s">
        <v>14</v>
      </c>
      <c r="AM67" s="8" t="s">
        <v>15</v>
      </c>
      <c r="AN67" s="14"/>
      <c r="AO67" s="8" t="s">
        <v>12</v>
      </c>
      <c r="AP67" s="8" t="s">
        <v>13</v>
      </c>
      <c r="AQ67" s="8" t="s">
        <v>14</v>
      </c>
      <c r="AR67" s="8" t="s">
        <v>15</v>
      </c>
    </row>
    <row r="68" spans="1:44" x14ac:dyDescent="0.25">
      <c r="A68" s="8">
        <f t="shared" ref="A68:A113" si="467">B65+D65</f>
        <v>26834</v>
      </c>
      <c r="B68" s="8">
        <f t="shared" ref="B68:B113" si="468">A68-C68</f>
        <v>12046</v>
      </c>
      <c r="C68" s="8">
        <f>INT(A68*闪光弹技能属性!$F$3)</f>
        <v>14788</v>
      </c>
      <c r="D68" s="8">
        <f t="shared" ref="D68:D113" si="469">C65</f>
        <v>5933</v>
      </c>
      <c r="E68" s="14"/>
      <c r="F68" s="8">
        <f t="shared" ref="F68:F95" si="470">G65+I65</f>
        <v>27277</v>
      </c>
      <c r="G68" s="8">
        <f t="shared" ref="G68:G95" si="471">F68-H68</f>
        <v>11149</v>
      </c>
      <c r="H68" s="8">
        <f>INT(F68*闪光弹技能属性!$I$3)</f>
        <v>16128</v>
      </c>
      <c r="I68" s="8">
        <f t="shared" ref="I68:I95" si="472">H65</f>
        <v>5490</v>
      </c>
      <c r="J68" s="14"/>
      <c r="K68" s="8">
        <f t="shared" ref="K68:K95" si="473">L65+N65</f>
        <v>27734</v>
      </c>
      <c r="L68" s="8">
        <f t="shared" ref="L68:L95" si="474">K68-M68</f>
        <v>10220</v>
      </c>
      <c r="M68" s="8">
        <f>INT(K68*闪光弹技能属性!$J$3)</f>
        <v>17514</v>
      </c>
      <c r="N68" s="8">
        <f t="shared" ref="N68:N95" si="475">M65</f>
        <v>5033</v>
      </c>
      <c r="O68" s="14"/>
      <c r="P68" s="8">
        <f t="shared" ref="P68:P95" si="476">Q65+S65</f>
        <v>25979</v>
      </c>
      <c r="Q68" s="8">
        <f t="shared" ref="Q68:Q95" si="477">P68-R68</f>
        <v>10618</v>
      </c>
      <c r="R68" s="8">
        <f>INT(P68*闪光弹技能属性!$I$3)</f>
        <v>15361</v>
      </c>
      <c r="S68" s="8">
        <f t="shared" ref="S68:S95" si="478">R65</f>
        <v>6788</v>
      </c>
      <c r="T68" s="14"/>
      <c r="U68" s="8">
        <f t="shared" ref="U68:U107" si="479">V65+X65</f>
        <v>26471</v>
      </c>
      <c r="V68" s="8">
        <f t="shared" ref="V68:V107" si="480">U68-W68</f>
        <v>9850</v>
      </c>
      <c r="W68" s="8">
        <f>INT(U68*闪光弹技能属性!$G$3)</f>
        <v>16621</v>
      </c>
      <c r="X68" s="8">
        <f t="shared" ref="X68:X107" si="481">W65</f>
        <v>6296</v>
      </c>
      <c r="Y68" s="14"/>
      <c r="Z68" s="8">
        <f t="shared" ref="Z68:Z95" si="482">AA65+AC65</f>
        <v>26980</v>
      </c>
      <c r="AA68" s="8">
        <f t="shared" ref="AA68:AA95" si="483">Z68-AB68</f>
        <v>9052</v>
      </c>
      <c r="AB68" s="8">
        <f>INT(Z68*闪光弹技能属性!$K$3)</f>
        <v>17928</v>
      </c>
      <c r="AC68" s="8">
        <f t="shared" ref="AC68:AC95" si="484">AB65</f>
        <v>5787</v>
      </c>
      <c r="AD68" s="14"/>
      <c r="AE68" s="8">
        <f t="shared" ref="AE68:AE95" si="485">AF65+AH65</f>
        <v>25177</v>
      </c>
      <c r="AF68" s="8">
        <f t="shared" ref="AF68:AF95" si="486">AE68-AG68</f>
        <v>9278</v>
      </c>
      <c r="AG68" s="8">
        <f>INT(AE68*闪光弹技能属性!$J$3)</f>
        <v>15899</v>
      </c>
      <c r="AH68" s="8">
        <f t="shared" ref="AH68:AH95" si="487">AG65</f>
        <v>7590</v>
      </c>
      <c r="AI68" s="14"/>
      <c r="AJ68" s="8">
        <f t="shared" ref="AJ68:AJ95" si="488">AK65+AM65</f>
        <v>25710</v>
      </c>
      <c r="AK68" s="8">
        <f t="shared" ref="AK68:AK95" si="489">AJ68-AL68</f>
        <v>8626</v>
      </c>
      <c r="AL68" s="8">
        <f>INT(AJ68*闪光弹技能属性!$K$3)</f>
        <v>17084</v>
      </c>
      <c r="AM68" s="8">
        <f t="shared" ref="AM68:AM95" si="490">AL65</f>
        <v>7057</v>
      </c>
      <c r="AN68" s="14"/>
      <c r="AO68" s="8">
        <f t="shared" ref="AO68:AO95" si="491">AP65+AR65</f>
        <v>26267</v>
      </c>
      <c r="AP68" s="8">
        <f t="shared" ref="AP68:AP95" si="492">AO68-AQ68</f>
        <v>7946</v>
      </c>
      <c r="AQ68" s="8">
        <f>INT(AO68*闪光弹技能属性!$H$3)</f>
        <v>18321</v>
      </c>
      <c r="AR68" s="8">
        <f t="shared" ref="AR68:AR95" si="493">AQ65</f>
        <v>6500</v>
      </c>
    </row>
    <row r="69" spans="1:44" x14ac:dyDescent="0.25">
      <c r="A69" s="18" t="s">
        <v>71</v>
      </c>
      <c r="B69" s="18"/>
      <c r="C69" s="18"/>
      <c r="D69" s="18"/>
      <c r="E69" s="14"/>
      <c r="F69" s="18" t="s">
        <v>71</v>
      </c>
      <c r="G69" s="18"/>
      <c r="H69" s="18"/>
      <c r="I69" s="18"/>
      <c r="J69" s="14"/>
      <c r="K69" s="18" t="s">
        <v>71</v>
      </c>
      <c r="L69" s="18"/>
      <c r="M69" s="18"/>
      <c r="N69" s="18"/>
      <c r="O69" s="14"/>
      <c r="P69" s="18" t="s">
        <v>71</v>
      </c>
      <c r="Q69" s="18"/>
      <c r="R69" s="18"/>
      <c r="S69" s="18"/>
      <c r="T69" s="14"/>
      <c r="U69" s="18" t="s">
        <v>71</v>
      </c>
      <c r="V69" s="18"/>
      <c r="W69" s="18"/>
      <c r="X69" s="18"/>
      <c r="Y69" s="14"/>
      <c r="Z69" s="18" t="s">
        <v>71</v>
      </c>
      <c r="AA69" s="18"/>
      <c r="AB69" s="18"/>
      <c r="AC69" s="18"/>
      <c r="AD69" s="14"/>
      <c r="AE69" s="18" t="s">
        <v>71</v>
      </c>
      <c r="AF69" s="18"/>
      <c r="AG69" s="18"/>
      <c r="AH69" s="18"/>
      <c r="AI69" s="14"/>
      <c r="AJ69" s="18" t="s">
        <v>71</v>
      </c>
      <c r="AK69" s="18"/>
      <c r="AL69" s="18"/>
      <c r="AM69" s="18"/>
      <c r="AN69" s="14"/>
      <c r="AO69" s="18" t="s">
        <v>71</v>
      </c>
      <c r="AP69" s="18"/>
      <c r="AQ69" s="18"/>
      <c r="AR69" s="18"/>
    </row>
    <row r="70" spans="1:44" x14ac:dyDescent="0.25">
      <c r="A70" s="8" t="s">
        <v>12</v>
      </c>
      <c r="B70" s="8" t="s">
        <v>13</v>
      </c>
      <c r="C70" s="8" t="s">
        <v>14</v>
      </c>
      <c r="D70" s="8" t="s">
        <v>15</v>
      </c>
      <c r="E70" s="14"/>
      <c r="F70" s="8" t="s">
        <v>12</v>
      </c>
      <c r="G70" s="8" t="s">
        <v>13</v>
      </c>
      <c r="H70" s="8" t="s">
        <v>14</v>
      </c>
      <c r="I70" s="8" t="s">
        <v>15</v>
      </c>
      <c r="J70" s="14"/>
      <c r="K70" s="8" t="s">
        <v>12</v>
      </c>
      <c r="L70" s="8" t="s">
        <v>13</v>
      </c>
      <c r="M70" s="8" t="s">
        <v>14</v>
      </c>
      <c r="N70" s="8" t="s">
        <v>15</v>
      </c>
      <c r="O70" s="14"/>
      <c r="P70" s="8" t="s">
        <v>12</v>
      </c>
      <c r="Q70" s="8" t="s">
        <v>13</v>
      </c>
      <c r="R70" s="8" t="s">
        <v>14</v>
      </c>
      <c r="S70" s="8" t="s">
        <v>15</v>
      </c>
      <c r="T70" s="14"/>
      <c r="U70" s="8" t="s">
        <v>12</v>
      </c>
      <c r="V70" s="8" t="s">
        <v>13</v>
      </c>
      <c r="W70" s="8" t="s">
        <v>14</v>
      </c>
      <c r="X70" s="8" t="s">
        <v>15</v>
      </c>
      <c r="Y70" s="14"/>
      <c r="Z70" s="8" t="s">
        <v>12</v>
      </c>
      <c r="AA70" s="8" t="s">
        <v>13</v>
      </c>
      <c r="AB70" s="8" t="s">
        <v>14</v>
      </c>
      <c r="AC70" s="8" t="s">
        <v>15</v>
      </c>
      <c r="AD70" s="14"/>
      <c r="AE70" s="8" t="s">
        <v>12</v>
      </c>
      <c r="AF70" s="8" t="s">
        <v>13</v>
      </c>
      <c r="AG70" s="8" t="s">
        <v>14</v>
      </c>
      <c r="AH70" s="8" t="s">
        <v>15</v>
      </c>
      <c r="AI70" s="14"/>
      <c r="AJ70" s="8" t="s">
        <v>12</v>
      </c>
      <c r="AK70" s="8" t="s">
        <v>13</v>
      </c>
      <c r="AL70" s="8" t="s">
        <v>14</v>
      </c>
      <c r="AM70" s="8" t="s">
        <v>15</v>
      </c>
      <c r="AN70" s="14"/>
      <c r="AO70" s="8" t="s">
        <v>12</v>
      </c>
      <c r="AP70" s="8" t="s">
        <v>13</v>
      </c>
      <c r="AQ70" s="8" t="s">
        <v>14</v>
      </c>
      <c r="AR70" s="8" t="s">
        <v>15</v>
      </c>
    </row>
    <row r="71" spans="1:44" x14ac:dyDescent="0.25">
      <c r="A71" s="8">
        <f t="shared" ref="A71:A113" si="494">B68+D68</f>
        <v>17979</v>
      </c>
      <c r="B71" s="8">
        <f t="shared" ref="B71:B113" si="495">A71-C71</f>
        <v>12046</v>
      </c>
      <c r="C71" s="8">
        <f>INT(A71*闪光弹技能属性!$B$3)</f>
        <v>5933</v>
      </c>
      <c r="D71" s="8">
        <f t="shared" ref="D71:D113" si="496">C68</f>
        <v>14788</v>
      </c>
      <c r="E71" s="14"/>
      <c r="F71" s="8">
        <f t="shared" ref="F71:F95" si="497">G68+I68</f>
        <v>16639</v>
      </c>
      <c r="G71" s="8">
        <f t="shared" ref="G71:G95" si="498">F71-H71</f>
        <v>11149</v>
      </c>
      <c r="H71" s="8">
        <f>INT(F71*闪光弹技能属性!$B$3)</f>
        <v>5490</v>
      </c>
      <c r="I71" s="8">
        <f t="shared" ref="I71:I95" si="499">H68</f>
        <v>16128</v>
      </c>
      <c r="J71" s="14"/>
      <c r="K71" s="8">
        <f t="shared" ref="K71:K95" si="500">L68+N68</f>
        <v>15253</v>
      </c>
      <c r="L71" s="8">
        <f t="shared" ref="L71:L95" si="501">K71-M71</f>
        <v>10220</v>
      </c>
      <c r="M71" s="8">
        <f>INT(K71*闪光弹技能属性!$B$3)</f>
        <v>5033</v>
      </c>
      <c r="N71" s="8">
        <f t="shared" ref="N71:N95" si="502">M68</f>
        <v>17514</v>
      </c>
      <c r="O71" s="14"/>
      <c r="P71" s="8">
        <f t="shared" ref="P71:P95" si="503">Q68+S68</f>
        <v>17406</v>
      </c>
      <c r="Q71" s="8">
        <f t="shared" ref="Q71:Q95" si="504">P71-R71</f>
        <v>10618</v>
      </c>
      <c r="R71" s="8">
        <f>INT(P71*闪光弹技能属性!$C$3)</f>
        <v>6788</v>
      </c>
      <c r="S71" s="8">
        <f t="shared" ref="S71:S95" si="505">R68</f>
        <v>15361</v>
      </c>
      <c r="T71" s="14"/>
      <c r="U71" s="8">
        <f t="shared" ref="U71:U107" si="506">V68+X68</f>
        <v>16146</v>
      </c>
      <c r="V71" s="8">
        <f t="shared" ref="V71:V107" si="507">U71-W71</f>
        <v>9850</v>
      </c>
      <c r="W71" s="8">
        <f>INT(U71*闪光弹技能属性!$C$3)</f>
        <v>6296</v>
      </c>
      <c r="X71" s="8">
        <f t="shared" ref="X71:X107" si="508">W68</f>
        <v>16621</v>
      </c>
      <c r="Y71" s="14"/>
      <c r="Z71" s="8">
        <f t="shared" ref="Z71:Z95" si="509">AA68+AC68</f>
        <v>14839</v>
      </c>
      <c r="AA71" s="8">
        <f t="shared" ref="AA71:AA95" si="510">Z71-AB71</f>
        <v>9052</v>
      </c>
      <c r="AB71" s="8">
        <f>INT(Z71*闪光弹技能属性!$C$3)</f>
        <v>5787</v>
      </c>
      <c r="AC71" s="8">
        <f t="shared" ref="AC71:AC95" si="511">AB68</f>
        <v>17928</v>
      </c>
      <c r="AD71" s="14"/>
      <c r="AE71" s="8">
        <f t="shared" ref="AE71:AE95" si="512">AF68+AH68</f>
        <v>16868</v>
      </c>
      <c r="AF71" s="8">
        <f t="shared" ref="AF71:AF95" si="513">AE71-AG71</f>
        <v>9278</v>
      </c>
      <c r="AG71" s="8">
        <f>INT(AE71*闪光弹技能属性!$D$3)</f>
        <v>7590</v>
      </c>
      <c r="AH71" s="8">
        <f t="shared" ref="AH71:AH95" si="514">AG68</f>
        <v>15899</v>
      </c>
      <c r="AI71" s="14"/>
      <c r="AJ71" s="8">
        <f t="shared" ref="AJ71:AJ95" si="515">AK68+AM68</f>
        <v>15683</v>
      </c>
      <c r="AK71" s="8">
        <f t="shared" ref="AK71:AK95" si="516">AJ71-AL71</f>
        <v>8626</v>
      </c>
      <c r="AL71" s="8">
        <f>INT(AJ71*闪光弹技能属性!$D$3)</f>
        <v>7057</v>
      </c>
      <c r="AM71" s="8">
        <f t="shared" ref="AM71:AM95" si="517">AL68</f>
        <v>17084</v>
      </c>
      <c r="AN71" s="14"/>
      <c r="AO71" s="8">
        <f t="shared" ref="AO71:AO95" si="518">AP68+AR68</f>
        <v>14446</v>
      </c>
      <c r="AP71" s="8">
        <f t="shared" ref="AP71:AP95" si="519">AO71-AQ71</f>
        <v>7946</v>
      </c>
      <c r="AQ71" s="8">
        <f>INT(AO71*闪光弹技能属性!$D$3)</f>
        <v>6500</v>
      </c>
      <c r="AR71" s="8">
        <f t="shared" ref="AR71:AR95" si="520">AQ68</f>
        <v>18321</v>
      </c>
    </row>
    <row r="72" spans="1:44" x14ac:dyDescent="0.25">
      <c r="A72" s="18" t="s">
        <v>72</v>
      </c>
      <c r="B72" s="18"/>
      <c r="C72" s="18"/>
      <c r="D72" s="18"/>
      <c r="E72" s="14"/>
      <c r="F72" s="18" t="s">
        <v>72</v>
      </c>
      <c r="G72" s="18"/>
      <c r="H72" s="18"/>
      <c r="I72" s="18"/>
      <c r="J72" s="14"/>
      <c r="K72" s="18" t="s">
        <v>72</v>
      </c>
      <c r="L72" s="18"/>
      <c r="M72" s="18"/>
      <c r="N72" s="18"/>
      <c r="O72" s="14"/>
      <c r="P72" s="18" t="s">
        <v>72</v>
      </c>
      <c r="Q72" s="18"/>
      <c r="R72" s="18"/>
      <c r="S72" s="18"/>
      <c r="T72" s="14"/>
      <c r="U72" s="18" t="s">
        <v>72</v>
      </c>
      <c r="V72" s="18"/>
      <c r="W72" s="18"/>
      <c r="X72" s="18"/>
      <c r="Y72" s="14"/>
      <c r="Z72" s="18" t="s">
        <v>72</v>
      </c>
      <c r="AA72" s="18"/>
      <c r="AB72" s="18"/>
      <c r="AC72" s="18"/>
      <c r="AD72" s="14"/>
      <c r="AE72" s="18" t="s">
        <v>72</v>
      </c>
      <c r="AF72" s="18"/>
      <c r="AG72" s="18"/>
      <c r="AH72" s="18"/>
      <c r="AI72" s="14"/>
      <c r="AJ72" s="18" t="s">
        <v>72</v>
      </c>
      <c r="AK72" s="18"/>
      <c r="AL72" s="18"/>
      <c r="AM72" s="18"/>
      <c r="AN72" s="14"/>
      <c r="AO72" s="18" t="s">
        <v>72</v>
      </c>
      <c r="AP72" s="18"/>
      <c r="AQ72" s="18"/>
      <c r="AR72" s="18"/>
    </row>
    <row r="73" spans="1:44" x14ac:dyDescent="0.25">
      <c r="A73" s="8" t="s">
        <v>12</v>
      </c>
      <c r="B73" s="8" t="s">
        <v>13</v>
      </c>
      <c r="C73" s="8" t="s">
        <v>14</v>
      </c>
      <c r="D73" s="8" t="s">
        <v>15</v>
      </c>
      <c r="E73" s="14"/>
      <c r="F73" s="8" t="s">
        <v>12</v>
      </c>
      <c r="G73" s="8" t="s">
        <v>13</v>
      </c>
      <c r="H73" s="8" t="s">
        <v>14</v>
      </c>
      <c r="I73" s="8" t="s">
        <v>15</v>
      </c>
      <c r="J73" s="14"/>
      <c r="K73" s="8" t="s">
        <v>12</v>
      </c>
      <c r="L73" s="8" t="s">
        <v>13</v>
      </c>
      <c r="M73" s="8" t="s">
        <v>14</v>
      </c>
      <c r="N73" s="8" t="s">
        <v>15</v>
      </c>
      <c r="O73" s="14"/>
      <c r="P73" s="8" t="s">
        <v>12</v>
      </c>
      <c r="Q73" s="8" t="s">
        <v>13</v>
      </c>
      <c r="R73" s="8" t="s">
        <v>14</v>
      </c>
      <c r="S73" s="8" t="s">
        <v>15</v>
      </c>
      <c r="T73" s="14"/>
      <c r="U73" s="8" t="s">
        <v>12</v>
      </c>
      <c r="V73" s="8" t="s">
        <v>13</v>
      </c>
      <c r="W73" s="8" t="s">
        <v>14</v>
      </c>
      <c r="X73" s="8" t="s">
        <v>15</v>
      </c>
      <c r="Y73" s="14"/>
      <c r="Z73" s="8" t="s">
        <v>12</v>
      </c>
      <c r="AA73" s="8" t="s">
        <v>13</v>
      </c>
      <c r="AB73" s="8" t="s">
        <v>14</v>
      </c>
      <c r="AC73" s="8" t="s">
        <v>15</v>
      </c>
      <c r="AD73" s="14"/>
      <c r="AE73" s="8" t="s">
        <v>12</v>
      </c>
      <c r="AF73" s="8" t="s">
        <v>13</v>
      </c>
      <c r="AG73" s="8" t="s">
        <v>14</v>
      </c>
      <c r="AH73" s="8" t="s">
        <v>15</v>
      </c>
      <c r="AI73" s="14"/>
      <c r="AJ73" s="8" t="s">
        <v>12</v>
      </c>
      <c r="AK73" s="8" t="s">
        <v>13</v>
      </c>
      <c r="AL73" s="8" t="s">
        <v>14</v>
      </c>
      <c r="AM73" s="8" t="s">
        <v>15</v>
      </c>
      <c r="AN73" s="14"/>
      <c r="AO73" s="8" t="s">
        <v>12</v>
      </c>
      <c r="AP73" s="8" t="s">
        <v>13</v>
      </c>
      <c r="AQ73" s="8" t="s">
        <v>14</v>
      </c>
      <c r="AR73" s="8" t="s">
        <v>15</v>
      </c>
    </row>
    <row r="74" spans="1:44" x14ac:dyDescent="0.25">
      <c r="A74" s="8">
        <f t="shared" ref="A74:A113" si="521">B71+D71</f>
        <v>26834</v>
      </c>
      <c r="B74" s="8">
        <f t="shared" ref="B74:B113" si="522">A74-C74</f>
        <v>12046</v>
      </c>
      <c r="C74" s="8">
        <f>INT(A74*闪光弹技能属性!$F$3)</f>
        <v>14788</v>
      </c>
      <c r="D74" s="8">
        <f t="shared" ref="D74:D113" si="523">C71</f>
        <v>5933</v>
      </c>
      <c r="E74" s="14"/>
      <c r="F74" s="8">
        <f t="shared" ref="F74:F95" si="524">G71+I71</f>
        <v>27277</v>
      </c>
      <c r="G74" s="8">
        <f t="shared" ref="G74:G95" si="525">F74-H74</f>
        <v>11149</v>
      </c>
      <c r="H74" s="8">
        <f>INT(F74*闪光弹技能属性!$I$3)</f>
        <v>16128</v>
      </c>
      <c r="I74" s="8">
        <f t="shared" ref="I74:I95" si="526">H71</f>
        <v>5490</v>
      </c>
      <c r="J74" s="14"/>
      <c r="K74" s="8">
        <f t="shared" ref="K74:K95" si="527">L71+N71</f>
        <v>27734</v>
      </c>
      <c r="L74" s="8">
        <f t="shared" ref="L74:L95" si="528">K74-M74</f>
        <v>10220</v>
      </c>
      <c r="M74" s="8">
        <f>INT(K74*闪光弹技能属性!$J$3)</f>
        <v>17514</v>
      </c>
      <c r="N74" s="8">
        <f t="shared" ref="N74:N95" si="529">M71</f>
        <v>5033</v>
      </c>
      <c r="O74" s="14"/>
      <c r="P74" s="8">
        <f t="shared" ref="P74:P95" si="530">Q71+S71</f>
        <v>25979</v>
      </c>
      <c r="Q74" s="8">
        <f t="shared" ref="Q74:Q95" si="531">P74-R74</f>
        <v>10618</v>
      </c>
      <c r="R74" s="8">
        <f>INT(P74*闪光弹技能属性!$I$3)</f>
        <v>15361</v>
      </c>
      <c r="S74" s="8">
        <f t="shared" ref="S74:S95" si="532">R71</f>
        <v>6788</v>
      </c>
      <c r="T74" s="14"/>
      <c r="U74" s="8">
        <f t="shared" ref="U74:U107" si="533">V71+X71</f>
        <v>26471</v>
      </c>
      <c r="V74" s="8">
        <f t="shared" ref="V74:V107" si="534">U74-W74</f>
        <v>9850</v>
      </c>
      <c r="W74" s="8">
        <f>INT(U74*闪光弹技能属性!$G$3)</f>
        <v>16621</v>
      </c>
      <c r="X74" s="8">
        <f t="shared" ref="X74:X107" si="535">W71</f>
        <v>6296</v>
      </c>
      <c r="Y74" s="14"/>
      <c r="Z74" s="8">
        <f t="shared" ref="Z74:Z95" si="536">AA71+AC71</f>
        <v>26980</v>
      </c>
      <c r="AA74" s="8">
        <f t="shared" ref="AA74:AA95" si="537">Z74-AB74</f>
        <v>9052</v>
      </c>
      <c r="AB74" s="8">
        <f>INT(Z74*闪光弹技能属性!$K$3)</f>
        <v>17928</v>
      </c>
      <c r="AC74" s="8">
        <f t="shared" ref="AC74:AC95" si="538">AB71</f>
        <v>5787</v>
      </c>
      <c r="AD74" s="14"/>
      <c r="AE74" s="8">
        <f t="shared" ref="AE74:AE95" si="539">AF71+AH71</f>
        <v>25177</v>
      </c>
      <c r="AF74" s="8">
        <f t="shared" ref="AF74:AF95" si="540">AE74-AG74</f>
        <v>9278</v>
      </c>
      <c r="AG74" s="8">
        <f>INT(AE74*闪光弹技能属性!$J$3)</f>
        <v>15899</v>
      </c>
      <c r="AH74" s="8">
        <f t="shared" ref="AH74:AH95" si="541">AG71</f>
        <v>7590</v>
      </c>
      <c r="AI74" s="14"/>
      <c r="AJ74" s="8">
        <f t="shared" ref="AJ74:AJ95" si="542">AK71+AM71</f>
        <v>25710</v>
      </c>
      <c r="AK74" s="8">
        <f t="shared" ref="AK74:AK95" si="543">AJ74-AL74</f>
        <v>8626</v>
      </c>
      <c r="AL74" s="8">
        <f>INT(AJ74*闪光弹技能属性!$K$3)</f>
        <v>17084</v>
      </c>
      <c r="AM74" s="8">
        <f t="shared" ref="AM74:AM95" si="544">AL71</f>
        <v>7057</v>
      </c>
      <c r="AN74" s="14"/>
      <c r="AO74" s="8">
        <f t="shared" ref="AO74:AO95" si="545">AP71+AR71</f>
        <v>26267</v>
      </c>
      <c r="AP74" s="8">
        <f t="shared" ref="AP74:AP95" si="546">AO74-AQ74</f>
        <v>7946</v>
      </c>
      <c r="AQ74" s="8">
        <f>INT(AO74*闪光弹技能属性!$H$3)</f>
        <v>18321</v>
      </c>
      <c r="AR74" s="8">
        <f t="shared" ref="AR74:AR95" si="547">AQ71</f>
        <v>6500</v>
      </c>
    </row>
    <row r="75" spans="1:44" x14ac:dyDescent="0.25">
      <c r="A75" s="18" t="s">
        <v>73</v>
      </c>
      <c r="B75" s="18"/>
      <c r="C75" s="18"/>
      <c r="D75" s="18"/>
      <c r="E75" s="14"/>
      <c r="F75" s="18" t="s">
        <v>73</v>
      </c>
      <c r="G75" s="18"/>
      <c r="H75" s="18"/>
      <c r="I75" s="18"/>
      <c r="J75" s="14"/>
      <c r="K75" s="18" t="s">
        <v>73</v>
      </c>
      <c r="L75" s="18"/>
      <c r="M75" s="18"/>
      <c r="N75" s="18"/>
      <c r="O75" s="14"/>
      <c r="P75" s="18" t="s">
        <v>73</v>
      </c>
      <c r="Q75" s="18"/>
      <c r="R75" s="18"/>
      <c r="S75" s="18"/>
      <c r="T75" s="14"/>
      <c r="U75" s="18" t="s">
        <v>73</v>
      </c>
      <c r="V75" s="18"/>
      <c r="W75" s="18"/>
      <c r="X75" s="18"/>
      <c r="Y75" s="14"/>
      <c r="Z75" s="18" t="s">
        <v>73</v>
      </c>
      <c r="AA75" s="18"/>
      <c r="AB75" s="18"/>
      <c r="AC75" s="18"/>
      <c r="AD75" s="14"/>
      <c r="AE75" s="18" t="s">
        <v>73</v>
      </c>
      <c r="AF75" s="18"/>
      <c r="AG75" s="18"/>
      <c r="AH75" s="18"/>
      <c r="AI75" s="14"/>
      <c r="AJ75" s="18" t="s">
        <v>73</v>
      </c>
      <c r="AK75" s="18"/>
      <c r="AL75" s="18"/>
      <c r="AM75" s="18"/>
      <c r="AN75" s="14"/>
      <c r="AO75" s="18" t="s">
        <v>73</v>
      </c>
      <c r="AP75" s="18"/>
      <c r="AQ75" s="18"/>
      <c r="AR75" s="18"/>
    </row>
    <row r="76" spans="1:44" x14ac:dyDescent="0.25">
      <c r="A76" s="8" t="s">
        <v>12</v>
      </c>
      <c r="B76" s="8" t="s">
        <v>13</v>
      </c>
      <c r="C76" s="8" t="s">
        <v>14</v>
      </c>
      <c r="D76" s="8" t="s">
        <v>15</v>
      </c>
      <c r="E76" s="14"/>
      <c r="F76" s="8" t="s">
        <v>12</v>
      </c>
      <c r="G76" s="8" t="s">
        <v>13</v>
      </c>
      <c r="H76" s="8" t="s">
        <v>14</v>
      </c>
      <c r="I76" s="8" t="s">
        <v>15</v>
      </c>
      <c r="J76" s="14"/>
      <c r="K76" s="8" t="s">
        <v>12</v>
      </c>
      <c r="L76" s="8" t="s">
        <v>13</v>
      </c>
      <c r="M76" s="8" t="s">
        <v>14</v>
      </c>
      <c r="N76" s="8" t="s">
        <v>15</v>
      </c>
      <c r="O76" s="14"/>
      <c r="P76" s="8" t="s">
        <v>12</v>
      </c>
      <c r="Q76" s="8" t="s">
        <v>13</v>
      </c>
      <c r="R76" s="8" t="s">
        <v>14</v>
      </c>
      <c r="S76" s="8" t="s">
        <v>15</v>
      </c>
      <c r="T76" s="14"/>
      <c r="U76" s="8" t="s">
        <v>12</v>
      </c>
      <c r="V76" s="8" t="s">
        <v>13</v>
      </c>
      <c r="W76" s="8" t="s">
        <v>14</v>
      </c>
      <c r="X76" s="8" t="s">
        <v>15</v>
      </c>
      <c r="Y76" s="14"/>
      <c r="Z76" s="8" t="s">
        <v>12</v>
      </c>
      <c r="AA76" s="8" t="s">
        <v>13</v>
      </c>
      <c r="AB76" s="8" t="s">
        <v>14</v>
      </c>
      <c r="AC76" s="8" t="s">
        <v>15</v>
      </c>
      <c r="AD76" s="14"/>
      <c r="AE76" s="8" t="s">
        <v>12</v>
      </c>
      <c r="AF76" s="8" t="s">
        <v>13</v>
      </c>
      <c r="AG76" s="8" t="s">
        <v>14</v>
      </c>
      <c r="AH76" s="8" t="s">
        <v>15</v>
      </c>
      <c r="AI76" s="14"/>
      <c r="AJ76" s="8" t="s">
        <v>12</v>
      </c>
      <c r="AK76" s="8" t="s">
        <v>13</v>
      </c>
      <c r="AL76" s="8" t="s">
        <v>14</v>
      </c>
      <c r="AM76" s="8" t="s">
        <v>15</v>
      </c>
      <c r="AN76" s="14"/>
      <c r="AO76" s="8" t="s">
        <v>12</v>
      </c>
      <c r="AP76" s="8" t="s">
        <v>13</v>
      </c>
      <c r="AQ76" s="8" t="s">
        <v>14</v>
      </c>
      <c r="AR76" s="8" t="s">
        <v>15</v>
      </c>
    </row>
    <row r="77" spans="1:44" x14ac:dyDescent="0.25">
      <c r="A77" s="8">
        <f t="shared" ref="A77:A113" si="548">B74+D74</f>
        <v>17979</v>
      </c>
      <c r="B77" s="8">
        <f t="shared" ref="B77:B113" si="549">A77-C77</f>
        <v>12046</v>
      </c>
      <c r="C77" s="8">
        <f>INT(A77*闪光弹技能属性!$B$3)</f>
        <v>5933</v>
      </c>
      <c r="D77" s="8">
        <f t="shared" ref="D77:D113" si="550">C74</f>
        <v>14788</v>
      </c>
      <c r="E77" s="14"/>
      <c r="F77" s="8">
        <f t="shared" ref="F77:F95" si="551">G74+I74</f>
        <v>16639</v>
      </c>
      <c r="G77" s="8">
        <f t="shared" ref="G77:G95" si="552">F77-H77</f>
        <v>11149</v>
      </c>
      <c r="H77" s="8">
        <f>INT(F77*闪光弹技能属性!$B$3)</f>
        <v>5490</v>
      </c>
      <c r="I77" s="8">
        <f t="shared" ref="I77:I95" si="553">H74</f>
        <v>16128</v>
      </c>
      <c r="J77" s="14"/>
      <c r="K77" s="8">
        <f t="shared" ref="K77:K95" si="554">L74+N74</f>
        <v>15253</v>
      </c>
      <c r="L77" s="8">
        <f t="shared" ref="L77:L95" si="555">K77-M77</f>
        <v>10220</v>
      </c>
      <c r="M77" s="8">
        <f>INT(K77*闪光弹技能属性!$B$3)</f>
        <v>5033</v>
      </c>
      <c r="N77" s="8">
        <f t="shared" ref="N77:N95" si="556">M74</f>
        <v>17514</v>
      </c>
      <c r="O77" s="14"/>
      <c r="P77" s="8">
        <f t="shared" ref="P77:P95" si="557">Q74+S74</f>
        <v>17406</v>
      </c>
      <c r="Q77" s="8">
        <f t="shared" ref="Q77:Q95" si="558">P77-R77</f>
        <v>10618</v>
      </c>
      <c r="R77" s="8">
        <f>INT(P77*闪光弹技能属性!$C$3)</f>
        <v>6788</v>
      </c>
      <c r="S77" s="8">
        <f t="shared" ref="S77:S95" si="559">R74</f>
        <v>15361</v>
      </c>
      <c r="T77" s="14"/>
      <c r="U77" s="8">
        <f t="shared" ref="U77:U107" si="560">V74+X74</f>
        <v>16146</v>
      </c>
      <c r="V77" s="8">
        <f t="shared" ref="V77:V107" si="561">U77-W77</f>
        <v>9850</v>
      </c>
      <c r="W77" s="8">
        <f>INT(U77*闪光弹技能属性!$C$3)</f>
        <v>6296</v>
      </c>
      <c r="X77" s="8">
        <f t="shared" ref="X77:X107" si="562">W74</f>
        <v>16621</v>
      </c>
      <c r="Y77" s="14"/>
      <c r="Z77" s="8">
        <f t="shared" ref="Z77:Z95" si="563">AA74+AC74</f>
        <v>14839</v>
      </c>
      <c r="AA77" s="8">
        <f t="shared" ref="AA77:AA95" si="564">Z77-AB77</f>
        <v>9052</v>
      </c>
      <c r="AB77" s="8">
        <f>INT(Z77*闪光弹技能属性!$C$3)</f>
        <v>5787</v>
      </c>
      <c r="AC77" s="8">
        <f t="shared" ref="AC77:AC95" si="565">AB74</f>
        <v>17928</v>
      </c>
      <c r="AD77" s="14"/>
      <c r="AE77" s="8">
        <f t="shared" ref="AE77:AE95" si="566">AF74+AH74</f>
        <v>16868</v>
      </c>
      <c r="AF77" s="8">
        <f t="shared" ref="AF77:AF95" si="567">AE77-AG77</f>
        <v>9278</v>
      </c>
      <c r="AG77" s="8">
        <f>INT(AE77*闪光弹技能属性!$D$3)</f>
        <v>7590</v>
      </c>
      <c r="AH77" s="8">
        <f t="shared" ref="AH77:AH95" si="568">AG74</f>
        <v>15899</v>
      </c>
      <c r="AI77" s="14"/>
      <c r="AJ77" s="8">
        <f t="shared" ref="AJ77:AJ95" si="569">AK74+AM74</f>
        <v>15683</v>
      </c>
      <c r="AK77" s="8">
        <f t="shared" ref="AK77:AK95" si="570">AJ77-AL77</f>
        <v>8626</v>
      </c>
      <c r="AL77" s="8">
        <f>INT(AJ77*闪光弹技能属性!$D$3)</f>
        <v>7057</v>
      </c>
      <c r="AM77" s="8">
        <f t="shared" ref="AM77:AM95" si="571">AL74</f>
        <v>17084</v>
      </c>
      <c r="AN77" s="14"/>
      <c r="AO77" s="8">
        <f t="shared" ref="AO77:AO95" si="572">AP74+AR74</f>
        <v>14446</v>
      </c>
      <c r="AP77" s="8">
        <f t="shared" ref="AP77:AP95" si="573">AO77-AQ77</f>
        <v>7946</v>
      </c>
      <c r="AQ77" s="8">
        <f>INT(AO77*闪光弹技能属性!$D$3)</f>
        <v>6500</v>
      </c>
      <c r="AR77" s="8">
        <f t="shared" ref="AR77:AR95" si="574">AQ74</f>
        <v>18321</v>
      </c>
    </row>
    <row r="78" spans="1:44" x14ac:dyDescent="0.25">
      <c r="A78" s="18" t="s">
        <v>74</v>
      </c>
      <c r="B78" s="18"/>
      <c r="C78" s="18"/>
      <c r="D78" s="18"/>
      <c r="E78" s="14"/>
      <c r="F78" s="18" t="s">
        <v>74</v>
      </c>
      <c r="G78" s="18"/>
      <c r="H78" s="18"/>
      <c r="I78" s="18"/>
      <c r="J78" s="14"/>
      <c r="K78" s="18" t="s">
        <v>74</v>
      </c>
      <c r="L78" s="18"/>
      <c r="M78" s="18"/>
      <c r="N78" s="18"/>
      <c r="O78" s="14"/>
      <c r="P78" s="18" t="s">
        <v>74</v>
      </c>
      <c r="Q78" s="18"/>
      <c r="R78" s="18"/>
      <c r="S78" s="18"/>
      <c r="T78" s="14"/>
      <c r="U78" s="18" t="s">
        <v>74</v>
      </c>
      <c r="V78" s="18"/>
      <c r="W78" s="18"/>
      <c r="X78" s="18"/>
      <c r="Y78" s="14"/>
      <c r="Z78" s="18" t="s">
        <v>74</v>
      </c>
      <c r="AA78" s="18"/>
      <c r="AB78" s="18"/>
      <c r="AC78" s="18"/>
      <c r="AD78" s="14"/>
      <c r="AE78" s="18" t="s">
        <v>74</v>
      </c>
      <c r="AF78" s="18"/>
      <c r="AG78" s="18"/>
      <c r="AH78" s="18"/>
      <c r="AI78" s="14"/>
      <c r="AJ78" s="18" t="s">
        <v>74</v>
      </c>
      <c r="AK78" s="18"/>
      <c r="AL78" s="18"/>
      <c r="AM78" s="18"/>
      <c r="AN78" s="14"/>
      <c r="AO78" s="18" t="s">
        <v>74</v>
      </c>
      <c r="AP78" s="18"/>
      <c r="AQ78" s="18"/>
      <c r="AR78" s="18"/>
    </row>
    <row r="79" spans="1:44" x14ac:dyDescent="0.25">
      <c r="A79" s="8" t="s">
        <v>12</v>
      </c>
      <c r="B79" s="8" t="s">
        <v>13</v>
      </c>
      <c r="C79" s="8" t="s">
        <v>14</v>
      </c>
      <c r="D79" s="8" t="s">
        <v>15</v>
      </c>
      <c r="E79" s="14"/>
      <c r="F79" s="8" t="s">
        <v>12</v>
      </c>
      <c r="G79" s="8" t="s">
        <v>13</v>
      </c>
      <c r="H79" s="8" t="s">
        <v>14</v>
      </c>
      <c r="I79" s="8" t="s">
        <v>15</v>
      </c>
      <c r="J79" s="14"/>
      <c r="K79" s="8" t="s">
        <v>12</v>
      </c>
      <c r="L79" s="8" t="s">
        <v>13</v>
      </c>
      <c r="M79" s="8" t="s">
        <v>14</v>
      </c>
      <c r="N79" s="8" t="s">
        <v>15</v>
      </c>
      <c r="O79" s="14"/>
      <c r="P79" s="8" t="s">
        <v>12</v>
      </c>
      <c r="Q79" s="8" t="s">
        <v>13</v>
      </c>
      <c r="R79" s="8" t="s">
        <v>14</v>
      </c>
      <c r="S79" s="8" t="s">
        <v>15</v>
      </c>
      <c r="T79" s="14"/>
      <c r="U79" s="8" t="s">
        <v>12</v>
      </c>
      <c r="V79" s="8" t="s">
        <v>13</v>
      </c>
      <c r="W79" s="8" t="s">
        <v>14</v>
      </c>
      <c r="X79" s="8" t="s">
        <v>15</v>
      </c>
      <c r="Y79" s="14"/>
      <c r="Z79" s="8" t="s">
        <v>12</v>
      </c>
      <c r="AA79" s="8" t="s">
        <v>13</v>
      </c>
      <c r="AB79" s="8" t="s">
        <v>14</v>
      </c>
      <c r="AC79" s="8" t="s">
        <v>15</v>
      </c>
      <c r="AD79" s="14"/>
      <c r="AE79" s="8" t="s">
        <v>12</v>
      </c>
      <c r="AF79" s="8" t="s">
        <v>13</v>
      </c>
      <c r="AG79" s="8" t="s">
        <v>14</v>
      </c>
      <c r="AH79" s="8" t="s">
        <v>15</v>
      </c>
      <c r="AI79" s="14"/>
      <c r="AJ79" s="8" t="s">
        <v>12</v>
      </c>
      <c r="AK79" s="8" t="s">
        <v>13</v>
      </c>
      <c r="AL79" s="8" t="s">
        <v>14</v>
      </c>
      <c r="AM79" s="8" t="s">
        <v>15</v>
      </c>
      <c r="AN79" s="14"/>
      <c r="AO79" s="8" t="s">
        <v>12</v>
      </c>
      <c r="AP79" s="8" t="s">
        <v>13</v>
      </c>
      <c r="AQ79" s="8" t="s">
        <v>14</v>
      </c>
      <c r="AR79" s="8" t="s">
        <v>15</v>
      </c>
    </row>
    <row r="80" spans="1:44" x14ac:dyDescent="0.25">
      <c r="A80" s="8">
        <f t="shared" ref="A80:A113" si="575">B77+D77</f>
        <v>26834</v>
      </c>
      <c r="B80" s="8">
        <f t="shared" ref="B80:B113" si="576">A80-C80</f>
        <v>12046</v>
      </c>
      <c r="C80" s="8">
        <f>INT(A80*闪光弹技能属性!$F$3)</f>
        <v>14788</v>
      </c>
      <c r="D80" s="8">
        <f t="shared" ref="D80:D113" si="577">C77</f>
        <v>5933</v>
      </c>
      <c r="E80" s="14"/>
      <c r="F80" s="8">
        <f t="shared" ref="F80:F95" si="578">G77+I77</f>
        <v>27277</v>
      </c>
      <c r="G80" s="8">
        <f t="shared" ref="G80:G95" si="579">F80-H80</f>
        <v>11149</v>
      </c>
      <c r="H80" s="8">
        <f>INT(F80*闪光弹技能属性!$I$3)</f>
        <v>16128</v>
      </c>
      <c r="I80" s="8">
        <f t="shared" ref="I80:I95" si="580">H77</f>
        <v>5490</v>
      </c>
      <c r="J80" s="14"/>
      <c r="K80" s="8">
        <f t="shared" ref="K80:K95" si="581">L77+N77</f>
        <v>27734</v>
      </c>
      <c r="L80" s="8">
        <f t="shared" ref="L80:L95" si="582">K80-M80</f>
        <v>10220</v>
      </c>
      <c r="M80" s="8">
        <f>INT(K80*闪光弹技能属性!$J$3)</f>
        <v>17514</v>
      </c>
      <c r="N80" s="8">
        <f t="shared" ref="N80:N95" si="583">M77</f>
        <v>5033</v>
      </c>
      <c r="O80" s="14"/>
      <c r="P80" s="8">
        <f t="shared" ref="P80:P95" si="584">Q77+S77</f>
        <v>25979</v>
      </c>
      <c r="Q80" s="8">
        <f t="shared" ref="Q80:Q95" si="585">P80-R80</f>
        <v>10618</v>
      </c>
      <c r="R80" s="8">
        <f>INT(P80*闪光弹技能属性!$I$3)</f>
        <v>15361</v>
      </c>
      <c r="S80" s="8">
        <f t="shared" ref="S80:S95" si="586">R77</f>
        <v>6788</v>
      </c>
      <c r="T80" s="14"/>
      <c r="U80" s="8">
        <f t="shared" ref="U80:U107" si="587">V77+X77</f>
        <v>26471</v>
      </c>
      <c r="V80" s="8">
        <f t="shared" ref="V80:V107" si="588">U80-W80</f>
        <v>9850</v>
      </c>
      <c r="W80" s="8">
        <f>INT(U80*闪光弹技能属性!$G$3)</f>
        <v>16621</v>
      </c>
      <c r="X80" s="8">
        <f t="shared" ref="X80:X107" si="589">W77</f>
        <v>6296</v>
      </c>
      <c r="Y80" s="14"/>
      <c r="Z80" s="8">
        <f t="shared" ref="Z80:Z95" si="590">AA77+AC77</f>
        <v>26980</v>
      </c>
      <c r="AA80" s="8">
        <f t="shared" ref="AA80:AA95" si="591">Z80-AB80</f>
        <v>9052</v>
      </c>
      <c r="AB80" s="8">
        <f>INT(Z80*闪光弹技能属性!$K$3)</f>
        <v>17928</v>
      </c>
      <c r="AC80" s="8">
        <f t="shared" ref="AC80:AC95" si="592">AB77</f>
        <v>5787</v>
      </c>
      <c r="AD80" s="14"/>
      <c r="AE80" s="8">
        <f t="shared" ref="AE80:AE95" si="593">AF77+AH77</f>
        <v>25177</v>
      </c>
      <c r="AF80" s="8">
        <f t="shared" ref="AF80:AF95" si="594">AE80-AG80</f>
        <v>9278</v>
      </c>
      <c r="AG80" s="8">
        <f>INT(AE80*闪光弹技能属性!$J$3)</f>
        <v>15899</v>
      </c>
      <c r="AH80" s="8">
        <f t="shared" ref="AH80:AH95" si="595">AG77</f>
        <v>7590</v>
      </c>
      <c r="AI80" s="14"/>
      <c r="AJ80" s="8">
        <f t="shared" ref="AJ80:AJ95" si="596">AK77+AM77</f>
        <v>25710</v>
      </c>
      <c r="AK80" s="8">
        <f t="shared" ref="AK80:AK95" si="597">AJ80-AL80</f>
        <v>8626</v>
      </c>
      <c r="AL80" s="8">
        <f>INT(AJ80*闪光弹技能属性!$K$3)</f>
        <v>17084</v>
      </c>
      <c r="AM80" s="8">
        <f t="shared" ref="AM80:AM95" si="598">AL77</f>
        <v>7057</v>
      </c>
      <c r="AN80" s="14"/>
      <c r="AO80" s="8">
        <f t="shared" ref="AO80:AO95" si="599">AP77+AR77</f>
        <v>26267</v>
      </c>
      <c r="AP80" s="8">
        <f t="shared" ref="AP80:AP95" si="600">AO80-AQ80</f>
        <v>7946</v>
      </c>
      <c r="AQ80" s="8">
        <f>INT(AO80*闪光弹技能属性!$H$3)</f>
        <v>18321</v>
      </c>
      <c r="AR80" s="8">
        <f t="shared" ref="AR80:AR95" si="601">AQ77</f>
        <v>6500</v>
      </c>
    </row>
    <row r="81" spans="1:44" x14ac:dyDescent="0.25">
      <c r="A81" s="18" t="s">
        <v>75</v>
      </c>
      <c r="B81" s="18"/>
      <c r="C81" s="18"/>
      <c r="D81" s="18"/>
      <c r="E81" s="14"/>
      <c r="F81" s="18" t="s">
        <v>75</v>
      </c>
      <c r="G81" s="18"/>
      <c r="H81" s="18"/>
      <c r="I81" s="18"/>
      <c r="J81" s="14"/>
      <c r="K81" s="18" t="s">
        <v>75</v>
      </c>
      <c r="L81" s="18"/>
      <c r="M81" s="18"/>
      <c r="N81" s="18"/>
      <c r="O81" s="14"/>
      <c r="P81" s="18" t="s">
        <v>75</v>
      </c>
      <c r="Q81" s="18"/>
      <c r="R81" s="18"/>
      <c r="S81" s="18"/>
      <c r="T81" s="14"/>
      <c r="U81" s="18" t="s">
        <v>75</v>
      </c>
      <c r="V81" s="18"/>
      <c r="W81" s="18"/>
      <c r="X81" s="18"/>
      <c r="Y81" s="14"/>
      <c r="Z81" s="18" t="s">
        <v>75</v>
      </c>
      <c r="AA81" s="18"/>
      <c r="AB81" s="18"/>
      <c r="AC81" s="18"/>
      <c r="AD81" s="14"/>
      <c r="AE81" s="18" t="s">
        <v>75</v>
      </c>
      <c r="AF81" s="18"/>
      <c r="AG81" s="18"/>
      <c r="AH81" s="18"/>
      <c r="AI81" s="14"/>
      <c r="AJ81" s="18" t="s">
        <v>75</v>
      </c>
      <c r="AK81" s="18"/>
      <c r="AL81" s="18"/>
      <c r="AM81" s="18"/>
      <c r="AN81" s="14"/>
      <c r="AO81" s="18" t="s">
        <v>75</v>
      </c>
      <c r="AP81" s="18"/>
      <c r="AQ81" s="18"/>
      <c r="AR81" s="18"/>
    </row>
    <row r="82" spans="1:44" x14ac:dyDescent="0.25">
      <c r="A82" s="8" t="s">
        <v>12</v>
      </c>
      <c r="B82" s="8" t="s">
        <v>13</v>
      </c>
      <c r="C82" s="8" t="s">
        <v>14</v>
      </c>
      <c r="D82" s="8" t="s">
        <v>15</v>
      </c>
      <c r="E82" s="14"/>
      <c r="F82" s="8" t="s">
        <v>12</v>
      </c>
      <c r="G82" s="8" t="s">
        <v>13</v>
      </c>
      <c r="H82" s="8" t="s">
        <v>14</v>
      </c>
      <c r="I82" s="8" t="s">
        <v>15</v>
      </c>
      <c r="J82" s="14"/>
      <c r="K82" s="8" t="s">
        <v>12</v>
      </c>
      <c r="L82" s="8" t="s">
        <v>13</v>
      </c>
      <c r="M82" s="8" t="s">
        <v>14</v>
      </c>
      <c r="N82" s="8" t="s">
        <v>15</v>
      </c>
      <c r="O82" s="14"/>
      <c r="P82" s="8" t="s">
        <v>12</v>
      </c>
      <c r="Q82" s="8" t="s">
        <v>13</v>
      </c>
      <c r="R82" s="8" t="s">
        <v>14</v>
      </c>
      <c r="S82" s="8" t="s">
        <v>15</v>
      </c>
      <c r="T82" s="14"/>
      <c r="U82" s="8" t="s">
        <v>12</v>
      </c>
      <c r="V82" s="8" t="s">
        <v>13</v>
      </c>
      <c r="W82" s="8" t="s">
        <v>14</v>
      </c>
      <c r="X82" s="8" t="s">
        <v>15</v>
      </c>
      <c r="Y82" s="14"/>
      <c r="Z82" s="8" t="s">
        <v>12</v>
      </c>
      <c r="AA82" s="8" t="s">
        <v>13</v>
      </c>
      <c r="AB82" s="8" t="s">
        <v>14</v>
      </c>
      <c r="AC82" s="8" t="s">
        <v>15</v>
      </c>
      <c r="AD82" s="14"/>
      <c r="AE82" s="8" t="s">
        <v>12</v>
      </c>
      <c r="AF82" s="8" t="s">
        <v>13</v>
      </c>
      <c r="AG82" s="8" t="s">
        <v>14</v>
      </c>
      <c r="AH82" s="8" t="s">
        <v>15</v>
      </c>
      <c r="AI82" s="14"/>
      <c r="AJ82" s="8" t="s">
        <v>12</v>
      </c>
      <c r="AK82" s="8" t="s">
        <v>13</v>
      </c>
      <c r="AL82" s="8" t="s">
        <v>14</v>
      </c>
      <c r="AM82" s="8" t="s">
        <v>15</v>
      </c>
      <c r="AN82" s="14"/>
      <c r="AO82" s="8" t="s">
        <v>12</v>
      </c>
      <c r="AP82" s="8" t="s">
        <v>13</v>
      </c>
      <c r="AQ82" s="8" t="s">
        <v>14</v>
      </c>
      <c r="AR82" s="8" t="s">
        <v>15</v>
      </c>
    </row>
    <row r="83" spans="1:44" x14ac:dyDescent="0.25">
      <c r="A83" s="8">
        <f t="shared" ref="A83:A113" si="602">B80+D80</f>
        <v>17979</v>
      </c>
      <c r="B83" s="8">
        <f t="shared" ref="B83:B113" si="603">A83-C83</f>
        <v>12046</v>
      </c>
      <c r="C83" s="8">
        <f>INT(A83*闪光弹技能属性!$B$3)</f>
        <v>5933</v>
      </c>
      <c r="D83" s="8">
        <f t="shared" ref="D83:D113" si="604">C80</f>
        <v>14788</v>
      </c>
      <c r="E83" s="14"/>
      <c r="F83" s="8">
        <f t="shared" ref="F83:F95" si="605">G80+I80</f>
        <v>16639</v>
      </c>
      <c r="G83" s="8">
        <f t="shared" ref="G83:G95" si="606">F83-H83</f>
        <v>11149</v>
      </c>
      <c r="H83" s="8">
        <f>INT(F83*闪光弹技能属性!$B$3)</f>
        <v>5490</v>
      </c>
      <c r="I83" s="8">
        <f t="shared" ref="I83:I95" si="607">H80</f>
        <v>16128</v>
      </c>
      <c r="J83" s="14"/>
      <c r="K83" s="8">
        <f t="shared" ref="K83:K95" si="608">L80+N80</f>
        <v>15253</v>
      </c>
      <c r="L83" s="8">
        <f t="shared" ref="L83:L95" si="609">K83-M83</f>
        <v>10220</v>
      </c>
      <c r="M83" s="8">
        <f>INT(K83*闪光弹技能属性!$B$3)</f>
        <v>5033</v>
      </c>
      <c r="N83" s="8">
        <f t="shared" ref="N83:N95" si="610">M80</f>
        <v>17514</v>
      </c>
      <c r="O83" s="14"/>
      <c r="P83" s="8">
        <f t="shared" ref="P83:P95" si="611">Q80+S80</f>
        <v>17406</v>
      </c>
      <c r="Q83" s="8">
        <f t="shared" ref="Q83:Q95" si="612">P83-R83</f>
        <v>10618</v>
      </c>
      <c r="R83" s="8">
        <f>INT(P83*闪光弹技能属性!$C$3)</f>
        <v>6788</v>
      </c>
      <c r="S83" s="8">
        <f t="shared" ref="S83:S95" si="613">R80</f>
        <v>15361</v>
      </c>
      <c r="T83" s="14"/>
      <c r="U83" s="8">
        <f t="shared" ref="U83:U107" si="614">V80+X80</f>
        <v>16146</v>
      </c>
      <c r="V83" s="8">
        <f t="shared" ref="V83:V107" si="615">U83-W83</f>
        <v>9850</v>
      </c>
      <c r="W83" s="8">
        <f>INT(U83*闪光弹技能属性!$C$3)</f>
        <v>6296</v>
      </c>
      <c r="X83" s="8">
        <f t="shared" ref="X83:X107" si="616">W80</f>
        <v>16621</v>
      </c>
      <c r="Y83" s="14"/>
      <c r="Z83" s="8">
        <f t="shared" ref="Z83:Z95" si="617">AA80+AC80</f>
        <v>14839</v>
      </c>
      <c r="AA83" s="8">
        <f t="shared" ref="AA83:AA95" si="618">Z83-AB83</f>
        <v>9052</v>
      </c>
      <c r="AB83" s="8">
        <f>INT(Z83*闪光弹技能属性!$C$3)</f>
        <v>5787</v>
      </c>
      <c r="AC83" s="8">
        <f t="shared" ref="AC83:AC95" si="619">AB80</f>
        <v>17928</v>
      </c>
      <c r="AD83" s="14"/>
      <c r="AE83" s="8">
        <f t="shared" ref="AE83:AE95" si="620">AF80+AH80</f>
        <v>16868</v>
      </c>
      <c r="AF83" s="8">
        <f t="shared" ref="AF83:AF95" si="621">AE83-AG83</f>
        <v>9278</v>
      </c>
      <c r="AG83" s="8">
        <f>INT(AE83*闪光弹技能属性!$D$3)</f>
        <v>7590</v>
      </c>
      <c r="AH83" s="8">
        <f t="shared" ref="AH83:AH95" si="622">AG80</f>
        <v>15899</v>
      </c>
      <c r="AI83" s="14"/>
      <c r="AJ83" s="8">
        <f t="shared" ref="AJ83:AJ95" si="623">AK80+AM80</f>
        <v>15683</v>
      </c>
      <c r="AK83" s="8">
        <f t="shared" ref="AK83:AK95" si="624">AJ83-AL83</f>
        <v>8626</v>
      </c>
      <c r="AL83" s="8">
        <f>INT(AJ83*闪光弹技能属性!$D$3)</f>
        <v>7057</v>
      </c>
      <c r="AM83" s="8">
        <f t="shared" ref="AM83:AM95" si="625">AL80</f>
        <v>17084</v>
      </c>
      <c r="AN83" s="14"/>
      <c r="AO83" s="8">
        <f t="shared" ref="AO83:AO95" si="626">AP80+AR80</f>
        <v>14446</v>
      </c>
      <c r="AP83" s="8">
        <f t="shared" ref="AP83:AP95" si="627">AO83-AQ83</f>
        <v>7946</v>
      </c>
      <c r="AQ83" s="8">
        <f>INT(AO83*闪光弹技能属性!$D$3)</f>
        <v>6500</v>
      </c>
      <c r="AR83" s="8">
        <f t="shared" ref="AR83:AR95" si="628">AQ80</f>
        <v>18321</v>
      </c>
    </row>
    <row r="84" spans="1:44" x14ac:dyDescent="0.25">
      <c r="A84" s="18" t="s">
        <v>76</v>
      </c>
      <c r="B84" s="18"/>
      <c r="C84" s="18"/>
      <c r="D84" s="18"/>
      <c r="E84" s="14"/>
      <c r="F84" s="18" t="s">
        <v>76</v>
      </c>
      <c r="G84" s="18"/>
      <c r="H84" s="18"/>
      <c r="I84" s="18"/>
      <c r="J84" s="14"/>
      <c r="K84" s="18" t="s">
        <v>76</v>
      </c>
      <c r="L84" s="18"/>
      <c r="M84" s="18"/>
      <c r="N84" s="18"/>
      <c r="O84" s="14"/>
      <c r="P84" s="18" t="s">
        <v>76</v>
      </c>
      <c r="Q84" s="18"/>
      <c r="R84" s="18"/>
      <c r="S84" s="18"/>
      <c r="T84" s="14"/>
      <c r="U84" s="18" t="s">
        <v>76</v>
      </c>
      <c r="V84" s="18"/>
      <c r="W84" s="18"/>
      <c r="X84" s="18"/>
      <c r="Y84" s="14"/>
      <c r="Z84" s="18" t="s">
        <v>76</v>
      </c>
      <c r="AA84" s="18"/>
      <c r="AB84" s="18"/>
      <c r="AC84" s="18"/>
      <c r="AD84" s="14"/>
      <c r="AE84" s="18" t="s">
        <v>76</v>
      </c>
      <c r="AF84" s="18"/>
      <c r="AG84" s="18"/>
      <c r="AH84" s="18"/>
      <c r="AI84" s="14"/>
      <c r="AJ84" s="18" t="s">
        <v>76</v>
      </c>
      <c r="AK84" s="18"/>
      <c r="AL84" s="18"/>
      <c r="AM84" s="18"/>
      <c r="AN84" s="14"/>
      <c r="AO84" s="18" t="s">
        <v>76</v>
      </c>
      <c r="AP84" s="18"/>
      <c r="AQ84" s="18"/>
      <c r="AR84" s="18"/>
    </row>
    <row r="85" spans="1:44" x14ac:dyDescent="0.25">
      <c r="A85" s="8" t="s">
        <v>12</v>
      </c>
      <c r="B85" s="8" t="s">
        <v>13</v>
      </c>
      <c r="C85" s="8" t="s">
        <v>14</v>
      </c>
      <c r="D85" s="8" t="s">
        <v>15</v>
      </c>
      <c r="E85" s="14"/>
      <c r="F85" s="8" t="s">
        <v>12</v>
      </c>
      <c r="G85" s="8" t="s">
        <v>13</v>
      </c>
      <c r="H85" s="8" t="s">
        <v>14</v>
      </c>
      <c r="I85" s="8" t="s">
        <v>15</v>
      </c>
      <c r="J85" s="14"/>
      <c r="K85" s="8" t="s">
        <v>12</v>
      </c>
      <c r="L85" s="8" t="s">
        <v>13</v>
      </c>
      <c r="M85" s="8" t="s">
        <v>14</v>
      </c>
      <c r="N85" s="8" t="s">
        <v>15</v>
      </c>
      <c r="O85" s="14"/>
      <c r="P85" s="8" t="s">
        <v>12</v>
      </c>
      <c r="Q85" s="8" t="s">
        <v>13</v>
      </c>
      <c r="R85" s="8" t="s">
        <v>14</v>
      </c>
      <c r="S85" s="8" t="s">
        <v>15</v>
      </c>
      <c r="T85" s="14"/>
      <c r="U85" s="8" t="s">
        <v>12</v>
      </c>
      <c r="V85" s="8" t="s">
        <v>13</v>
      </c>
      <c r="W85" s="8" t="s">
        <v>14</v>
      </c>
      <c r="X85" s="8" t="s">
        <v>15</v>
      </c>
      <c r="Y85" s="14"/>
      <c r="Z85" s="8" t="s">
        <v>12</v>
      </c>
      <c r="AA85" s="8" t="s">
        <v>13</v>
      </c>
      <c r="AB85" s="8" t="s">
        <v>14</v>
      </c>
      <c r="AC85" s="8" t="s">
        <v>15</v>
      </c>
      <c r="AD85" s="14"/>
      <c r="AE85" s="8" t="s">
        <v>12</v>
      </c>
      <c r="AF85" s="8" t="s">
        <v>13</v>
      </c>
      <c r="AG85" s="8" t="s">
        <v>14</v>
      </c>
      <c r="AH85" s="8" t="s">
        <v>15</v>
      </c>
      <c r="AI85" s="14"/>
      <c r="AJ85" s="8" t="s">
        <v>12</v>
      </c>
      <c r="AK85" s="8" t="s">
        <v>13</v>
      </c>
      <c r="AL85" s="8" t="s">
        <v>14</v>
      </c>
      <c r="AM85" s="8" t="s">
        <v>15</v>
      </c>
      <c r="AN85" s="14"/>
      <c r="AO85" s="8" t="s">
        <v>12</v>
      </c>
      <c r="AP85" s="8" t="s">
        <v>13</v>
      </c>
      <c r="AQ85" s="8" t="s">
        <v>14</v>
      </c>
      <c r="AR85" s="8" t="s">
        <v>15</v>
      </c>
    </row>
    <row r="86" spans="1:44" x14ac:dyDescent="0.25">
      <c r="A86" s="8">
        <f t="shared" ref="A86:A113" si="629">B83+D83</f>
        <v>26834</v>
      </c>
      <c r="B86" s="8">
        <f t="shared" ref="B86:B113" si="630">A86-C86</f>
        <v>12046</v>
      </c>
      <c r="C86" s="8">
        <f>INT(A86*闪光弹技能属性!$F$3)</f>
        <v>14788</v>
      </c>
      <c r="D86" s="8">
        <f t="shared" ref="D86:D113" si="631">C83</f>
        <v>5933</v>
      </c>
      <c r="E86" s="14"/>
      <c r="F86" s="8">
        <f t="shared" ref="F86:F95" si="632">G83+I83</f>
        <v>27277</v>
      </c>
      <c r="G86" s="8">
        <f t="shared" ref="G86:G95" si="633">F86-H86</f>
        <v>11149</v>
      </c>
      <c r="H86" s="8">
        <f>INT(F86*闪光弹技能属性!$I$3)</f>
        <v>16128</v>
      </c>
      <c r="I86" s="8">
        <f t="shared" ref="I86:I95" si="634">H83</f>
        <v>5490</v>
      </c>
      <c r="J86" s="14"/>
      <c r="K86" s="8">
        <f t="shared" ref="K86:K95" si="635">L83+N83</f>
        <v>27734</v>
      </c>
      <c r="L86" s="8">
        <f t="shared" ref="L86:L95" si="636">K86-M86</f>
        <v>10220</v>
      </c>
      <c r="M86" s="8">
        <f>INT(K86*闪光弹技能属性!$J$3)</f>
        <v>17514</v>
      </c>
      <c r="N86" s="8">
        <f t="shared" ref="N86:N95" si="637">M83</f>
        <v>5033</v>
      </c>
      <c r="O86" s="14"/>
      <c r="P86" s="8">
        <f t="shared" ref="P86:P95" si="638">Q83+S83</f>
        <v>25979</v>
      </c>
      <c r="Q86" s="8">
        <f t="shared" ref="Q86:Q95" si="639">P86-R86</f>
        <v>10618</v>
      </c>
      <c r="R86" s="8">
        <f>INT(P86*闪光弹技能属性!$I$3)</f>
        <v>15361</v>
      </c>
      <c r="S86" s="8">
        <f t="shared" ref="S86:S95" si="640">R83</f>
        <v>6788</v>
      </c>
      <c r="T86" s="14"/>
      <c r="U86" s="8">
        <f t="shared" ref="U86:U107" si="641">V83+X83</f>
        <v>26471</v>
      </c>
      <c r="V86" s="8">
        <f t="shared" ref="V86:V107" si="642">U86-W86</f>
        <v>9850</v>
      </c>
      <c r="W86" s="8">
        <f>INT(U86*闪光弹技能属性!$G$3)</f>
        <v>16621</v>
      </c>
      <c r="X86" s="8">
        <f t="shared" ref="X86:X107" si="643">W83</f>
        <v>6296</v>
      </c>
      <c r="Y86" s="14"/>
      <c r="Z86" s="8">
        <f t="shared" ref="Z86:Z95" si="644">AA83+AC83</f>
        <v>26980</v>
      </c>
      <c r="AA86" s="8">
        <f t="shared" ref="AA86:AA95" si="645">Z86-AB86</f>
        <v>9052</v>
      </c>
      <c r="AB86" s="8">
        <f>INT(Z86*闪光弹技能属性!$K$3)</f>
        <v>17928</v>
      </c>
      <c r="AC86" s="8">
        <f t="shared" ref="AC86:AC95" si="646">AB83</f>
        <v>5787</v>
      </c>
      <c r="AD86" s="14"/>
      <c r="AE86" s="8">
        <f t="shared" ref="AE86:AE95" si="647">AF83+AH83</f>
        <v>25177</v>
      </c>
      <c r="AF86" s="8">
        <f t="shared" ref="AF86:AF95" si="648">AE86-AG86</f>
        <v>9278</v>
      </c>
      <c r="AG86" s="8">
        <f>INT(AE86*闪光弹技能属性!$J$3)</f>
        <v>15899</v>
      </c>
      <c r="AH86" s="8">
        <f t="shared" ref="AH86:AH95" si="649">AG83</f>
        <v>7590</v>
      </c>
      <c r="AI86" s="14"/>
      <c r="AJ86" s="8">
        <f t="shared" ref="AJ86:AJ95" si="650">AK83+AM83</f>
        <v>25710</v>
      </c>
      <c r="AK86" s="8">
        <f t="shared" ref="AK86:AK95" si="651">AJ86-AL86</f>
        <v>8626</v>
      </c>
      <c r="AL86" s="8">
        <f>INT(AJ86*闪光弹技能属性!$K$3)</f>
        <v>17084</v>
      </c>
      <c r="AM86" s="8">
        <f t="shared" ref="AM86:AM95" si="652">AL83</f>
        <v>7057</v>
      </c>
      <c r="AN86" s="14"/>
      <c r="AO86" s="8">
        <f t="shared" ref="AO86:AO95" si="653">AP83+AR83</f>
        <v>26267</v>
      </c>
      <c r="AP86" s="8">
        <f t="shared" ref="AP86:AP95" si="654">AO86-AQ86</f>
        <v>7946</v>
      </c>
      <c r="AQ86" s="8">
        <f>INT(AO86*闪光弹技能属性!$H$3)</f>
        <v>18321</v>
      </c>
      <c r="AR86" s="8">
        <f t="shared" ref="AR86:AR95" si="655">AQ83</f>
        <v>6500</v>
      </c>
    </row>
    <row r="87" spans="1:44" x14ac:dyDescent="0.25">
      <c r="A87" s="18" t="s">
        <v>77</v>
      </c>
      <c r="B87" s="18"/>
      <c r="C87" s="18"/>
      <c r="D87" s="18"/>
      <c r="E87" s="14"/>
      <c r="F87" s="18" t="s">
        <v>77</v>
      </c>
      <c r="G87" s="18"/>
      <c r="H87" s="18"/>
      <c r="I87" s="18"/>
      <c r="J87" s="14"/>
      <c r="K87" s="18" t="s">
        <v>77</v>
      </c>
      <c r="L87" s="18"/>
      <c r="M87" s="18"/>
      <c r="N87" s="18"/>
      <c r="O87" s="14"/>
      <c r="P87" s="18" t="s">
        <v>77</v>
      </c>
      <c r="Q87" s="18"/>
      <c r="R87" s="18"/>
      <c r="S87" s="18"/>
      <c r="T87" s="14"/>
      <c r="U87" s="18" t="s">
        <v>77</v>
      </c>
      <c r="V87" s="18"/>
      <c r="W87" s="18"/>
      <c r="X87" s="18"/>
      <c r="Y87" s="14"/>
      <c r="Z87" s="18" t="s">
        <v>77</v>
      </c>
      <c r="AA87" s="18"/>
      <c r="AB87" s="18"/>
      <c r="AC87" s="18"/>
      <c r="AD87" s="14"/>
      <c r="AE87" s="18" t="s">
        <v>77</v>
      </c>
      <c r="AF87" s="18"/>
      <c r="AG87" s="18"/>
      <c r="AH87" s="18"/>
      <c r="AI87" s="14"/>
      <c r="AJ87" s="18" t="s">
        <v>77</v>
      </c>
      <c r="AK87" s="18"/>
      <c r="AL87" s="18"/>
      <c r="AM87" s="18"/>
      <c r="AN87" s="14"/>
      <c r="AO87" s="18" t="s">
        <v>77</v>
      </c>
      <c r="AP87" s="18"/>
      <c r="AQ87" s="18"/>
      <c r="AR87" s="18"/>
    </row>
    <row r="88" spans="1:44" x14ac:dyDescent="0.25">
      <c r="A88" s="8" t="s">
        <v>12</v>
      </c>
      <c r="B88" s="8" t="s">
        <v>13</v>
      </c>
      <c r="C88" s="8" t="s">
        <v>14</v>
      </c>
      <c r="D88" s="8" t="s">
        <v>15</v>
      </c>
      <c r="E88" s="14"/>
      <c r="F88" s="8" t="s">
        <v>12</v>
      </c>
      <c r="G88" s="8" t="s">
        <v>13</v>
      </c>
      <c r="H88" s="8" t="s">
        <v>14</v>
      </c>
      <c r="I88" s="8" t="s">
        <v>15</v>
      </c>
      <c r="J88" s="14"/>
      <c r="K88" s="8" t="s">
        <v>12</v>
      </c>
      <c r="L88" s="8" t="s">
        <v>13</v>
      </c>
      <c r="M88" s="8" t="s">
        <v>14</v>
      </c>
      <c r="N88" s="8" t="s">
        <v>15</v>
      </c>
      <c r="O88" s="14"/>
      <c r="P88" s="8" t="s">
        <v>12</v>
      </c>
      <c r="Q88" s="8" t="s">
        <v>13</v>
      </c>
      <c r="R88" s="8" t="s">
        <v>14</v>
      </c>
      <c r="S88" s="8" t="s">
        <v>15</v>
      </c>
      <c r="T88" s="14"/>
      <c r="U88" s="8" t="s">
        <v>12</v>
      </c>
      <c r="V88" s="8" t="s">
        <v>13</v>
      </c>
      <c r="W88" s="8" t="s">
        <v>14</v>
      </c>
      <c r="X88" s="8" t="s">
        <v>15</v>
      </c>
      <c r="Y88" s="14"/>
      <c r="Z88" s="8" t="s">
        <v>12</v>
      </c>
      <c r="AA88" s="8" t="s">
        <v>13</v>
      </c>
      <c r="AB88" s="8" t="s">
        <v>14</v>
      </c>
      <c r="AC88" s="8" t="s">
        <v>15</v>
      </c>
      <c r="AD88" s="14"/>
      <c r="AE88" s="8" t="s">
        <v>12</v>
      </c>
      <c r="AF88" s="8" t="s">
        <v>13</v>
      </c>
      <c r="AG88" s="8" t="s">
        <v>14</v>
      </c>
      <c r="AH88" s="8" t="s">
        <v>15</v>
      </c>
      <c r="AI88" s="14"/>
      <c r="AJ88" s="8" t="s">
        <v>12</v>
      </c>
      <c r="AK88" s="8" t="s">
        <v>13</v>
      </c>
      <c r="AL88" s="8" t="s">
        <v>14</v>
      </c>
      <c r="AM88" s="8" t="s">
        <v>15</v>
      </c>
      <c r="AN88" s="14"/>
      <c r="AO88" s="8" t="s">
        <v>12</v>
      </c>
      <c r="AP88" s="8" t="s">
        <v>13</v>
      </c>
      <c r="AQ88" s="8" t="s">
        <v>14</v>
      </c>
      <c r="AR88" s="8" t="s">
        <v>15</v>
      </c>
    </row>
    <row r="89" spans="1:44" x14ac:dyDescent="0.25">
      <c r="A89" s="8">
        <f t="shared" ref="A89:A113" si="656">B86+D86</f>
        <v>17979</v>
      </c>
      <c r="B89" s="8">
        <f t="shared" ref="B89:B113" si="657">A89-C89</f>
        <v>12046</v>
      </c>
      <c r="C89" s="8">
        <f>INT(A89*闪光弹技能属性!$B$3)</f>
        <v>5933</v>
      </c>
      <c r="D89" s="8">
        <f t="shared" ref="D89:D113" si="658">C86</f>
        <v>14788</v>
      </c>
      <c r="E89" s="14"/>
      <c r="F89" s="8">
        <f t="shared" ref="F89:F95" si="659">G86+I86</f>
        <v>16639</v>
      </c>
      <c r="G89" s="8">
        <f t="shared" ref="G89:G95" si="660">F89-H89</f>
        <v>11149</v>
      </c>
      <c r="H89" s="8">
        <f>INT(F89*闪光弹技能属性!$B$3)</f>
        <v>5490</v>
      </c>
      <c r="I89" s="8">
        <f t="shared" ref="I89:I95" si="661">H86</f>
        <v>16128</v>
      </c>
      <c r="J89" s="14"/>
      <c r="K89" s="8">
        <f t="shared" ref="K89:K95" si="662">L86+N86</f>
        <v>15253</v>
      </c>
      <c r="L89" s="8">
        <f t="shared" ref="L89:L95" si="663">K89-M89</f>
        <v>10220</v>
      </c>
      <c r="M89" s="8">
        <f>INT(K89*闪光弹技能属性!$B$3)</f>
        <v>5033</v>
      </c>
      <c r="N89" s="8">
        <f t="shared" ref="N89:N95" si="664">M86</f>
        <v>17514</v>
      </c>
      <c r="O89" s="14"/>
      <c r="P89" s="8">
        <f t="shared" ref="P89:P95" si="665">Q86+S86</f>
        <v>17406</v>
      </c>
      <c r="Q89" s="8">
        <f t="shared" ref="Q89:Q95" si="666">P89-R89</f>
        <v>10618</v>
      </c>
      <c r="R89" s="8">
        <f>INT(P89*闪光弹技能属性!$C$3)</f>
        <v>6788</v>
      </c>
      <c r="S89" s="8">
        <f t="shared" ref="S89:S95" si="667">R86</f>
        <v>15361</v>
      </c>
      <c r="T89" s="14"/>
      <c r="U89" s="8">
        <f t="shared" ref="U89:U107" si="668">V86+X86</f>
        <v>16146</v>
      </c>
      <c r="V89" s="8">
        <f t="shared" ref="V89:V107" si="669">U89-W89</f>
        <v>9850</v>
      </c>
      <c r="W89" s="8">
        <f>INT(U89*闪光弹技能属性!$C$3)</f>
        <v>6296</v>
      </c>
      <c r="X89" s="8">
        <f t="shared" ref="X89:X107" si="670">W86</f>
        <v>16621</v>
      </c>
      <c r="Y89" s="14"/>
      <c r="Z89" s="8">
        <f t="shared" ref="Z89:Z95" si="671">AA86+AC86</f>
        <v>14839</v>
      </c>
      <c r="AA89" s="8">
        <f t="shared" ref="AA89:AA95" si="672">Z89-AB89</f>
        <v>9052</v>
      </c>
      <c r="AB89" s="8">
        <f>INT(Z89*闪光弹技能属性!$C$3)</f>
        <v>5787</v>
      </c>
      <c r="AC89" s="8">
        <f t="shared" ref="AC89:AC95" si="673">AB86</f>
        <v>17928</v>
      </c>
      <c r="AD89" s="14"/>
      <c r="AE89" s="8">
        <f t="shared" ref="AE89:AE95" si="674">AF86+AH86</f>
        <v>16868</v>
      </c>
      <c r="AF89" s="8">
        <f t="shared" ref="AF89:AF95" si="675">AE89-AG89</f>
        <v>9278</v>
      </c>
      <c r="AG89" s="8">
        <f>INT(AE89*闪光弹技能属性!$D$3)</f>
        <v>7590</v>
      </c>
      <c r="AH89" s="8">
        <f t="shared" ref="AH89:AH95" si="676">AG86</f>
        <v>15899</v>
      </c>
      <c r="AI89" s="14"/>
      <c r="AJ89" s="8">
        <f t="shared" ref="AJ89:AJ95" si="677">AK86+AM86</f>
        <v>15683</v>
      </c>
      <c r="AK89" s="8">
        <f t="shared" ref="AK89:AK95" si="678">AJ89-AL89</f>
        <v>8626</v>
      </c>
      <c r="AL89" s="8">
        <f>INT(AJ89*闪光弹技能属性!$D$3)</f>
        <v>7057</v>
      </c>
      <c r="AM89" s="8">
        <f t="shared" ref="AM89:AM95" si="679">AL86</f>
        <v>17084</v>
      </c>
      <c r="AN89" s="14"/>
      <c r="AO89" s="8">
        <f t="shared" ref="AO89:AO95" si="680">AP86+AR86</f>
        <v>14446</v>
      </c>
      <c r="AP89" s="8">
        <f t="shared" ref="AP89:AP95" si="681">AO89-AQ89</f>
        <v>7946</v>
      </c>
      <c r="AQ89" s="8">
        <f>INT(AO89*闪光弹技能属性!$D$3)</f>
        <v>6500</v>
      </c>
      <c r="AR89" s="8">
        <f t="shared" ref="AR89:AR95" si="682">AQ86</f>
        <v>18321</v>
      </c>
    </row>
    <row r="90" spans="1:44" x14ac:dyDescent="0.25">
      <c r="A90" s="18" t="s">
        <v>78</v>
      </c>
      <c r="B90" s="18"/>
      <c r="C90" s="18"/>
      <c r="D90" s="18"/>
      <c r="E90" s="14"/>
      <c r="F90" s="18" t="s">
        <v>78</v>
      </c>
      <c r="G90" s="18"/>
      <c r="H90" s="18"/>
      <c r="I90" s="18"/>
      <c r="J90" s="14"/>
      <c r="K90" s="18" t="s">
        <v>78</v>
      </c>
      <c r="L90" s="18"/>
      <c r="M90" s="18"/>
      <c r="N90" s="18"/>
      <c r="O90" s="14"/>
      <c r="P90" s="18" t="s">
        <v>78</v>
      </c>
      <c r="Q90" s="18"/>
      <c r="R90" s="18"/>
      <c r="S90" s="18"/>
      <c r="T90" s="14"/>
      <c r="U90" s="18" t="s">
        <v>78</v>
      </c>
      <c r="V90" s="18"/>
      <c r="W90" s="18"/>
      <c r="X90" s="18"/>
      <c r="Y90" s="14"/>
      <c r="Z90" s="18" t="s">
        <v>78</v>
      </c>
      <c r="AA90" s="18"/>
      <c r="AB90" s="18"/>
      <c r="AC90" s="18"/>
      <c r="AD90" s="14"/>
      <c r="AE90" s="18" t="s">
        <v>78</v>
      </c>
      <c r="AF90" s="18"/>
      <c r="AG90" s="18"/>
      <c r="AH90" s="18"/>
      <c r="AI90" s="14"/>
      <c r="AJ90" s="18" t="s">
        <v>78</v>
      </c>
      <c r="AK90" s="18"/>
      <c r="AL90" s="18"/>
      <c r="AM90" s="18"/>
      <c r="AN90" s="14"/>
      <c r="AO90" s="18" t="s">
        <v>78</v>
      </c>
      <c r="AP90" s="18"/>
      <c r="AQ90" s="18"/>
      <c r="AR90" s="18"/>
    </row>
    <row r="91" spans="1:44" x14ac:dyDescent="0.25">
      <c r="A91" s="8" t="s">
        <v>12</v>
      </c>
      <c r="B91" s="8" t="s">
        <v>13</v>
      </c>
      <c r="C91" s="8" t="s">
        <v>14</v>
      </c>
      <c r="D91" s="8" t="s">
        <v>15</v>
      </c>
      <c r="E91" s="14"/>
      <c r="F91" s="8" t="s">
        <v>12</v>
      </c>
      <c r="G91" s="8" t="s">
        <v>13</v>
      </c>
      <c r="H91" s="8" t="s">
        <v>14</v>
      </c>
      <c r="I91" s="8" t="s">
        <v>15</v>
      </c>
      <c r="J91" s="14"/>
      <c r="K91" s="8" t="s">
        <v>12</v>
      </c>
      <c r="L91" s="8" t="s">
        <v>13</v>
      </c>
      <c r="M91" s="8" t="s">
        <v>14</v>
      </c>
      <c r="N91" s="8" t="s">
        <v>15</v>
      </c>
      <c r="O91" s="14"/>
      <c r="P91" s="8" t="s">
        <v>12</v>
      </c>
      <c r="Q91" s="8" t="s">
        <v>13</v>
      </c>
      <c r="R91" s="8" t="s">
        <v>14</v>
      </c>
      <c r="S91" s="8" t="s">
        <v>15</v>
      </c>
      <c r="T91" s="14"/>
      <c r="U91" s="8" t="s">
        <v>12</v>
      </c>
      <c r="V91" s="8" t="s">
        <v>13</v>
      </c>
      <c r="W91" s="8" t="s">
        <v>14</v>
      </c>
      <c r="X91" s="8" t="s">
        <v>15</v>
      </c>
      <c r="Y91" s="14"/>
      <c r="Z91" s="8" t="s">
        <v>12</v>
      </c>
      <c r="AA91" s="8" t="s">
        <v>13</v>
      </c>
      <c r="AB91" s="8" t="s">
        <v>14</v>
      </c>
      <c r="AC91" s="8" t="s">
        <v>15</v>
      </c>
      <c r="AD91" s="14"/>
      <c r="AE91" s="8" t="s">
        <v>12</v>
      </c>
      <c r="AF91" s="8" t="s">
        <v>13</v>
      </c>
      <c r="AG91" s="8" t="s">
        <v>14</v>
      </c>
      <c r="AH91" s="8" t="s">
        <v>15</v>
      </c>
      <c r="AI91" s="14"/>
      <c r="AJ91" s="8" t="s">
        <v>12</v>
      </c>
      <c r="AK91" s="8" t="s">
        <v>13</v>
      </c>
      <c r="AL91" s="8" t="s">
        <v>14</v>
      </c>
      <c r="AM91" s="8" t="s">
        <v>15</v>
      </c>
      <c r="AN91" s="14"/>
      <c r="AO91" s="8" t="s">
        <v>12</v>
      </c>
      <c r="AP91" s="8" t="s">
        <v>13</v>
      </c>
      <c r="AQ91" s="8" t="s">
        <v>14</v>
      </c>
      <c r="AR91" s="8" t="s">
        <v>15</v>
      </c>
    </row>
    <row r="92" spans="1:44" x14ac:dyDescent="0.25">
      <c r="A92" s="8">
        <f t="shared" ref="A92:A113" si="683">B89+D89</f>
        <v>26834</v>
      </c>
      <c r="B92" s="8">
        <f t="shared" ref="B92:B113" si="684">A92-C92</f>
        <v>12046</v>
      </c>
      <c r="C92" s="8">
        <f>INT(A92*闪光弹技能属性!$F$3)</f>
        <v>14788</v>
      </c>
      <c r="D92" s="8">
        <f t="shared" ref="D92:D113" si="685">C89</f>
        <v>5933</v>
      </c>
      <c r="E92" s="14"/>
      <c r="F92" s="8">
        <f t="shared" ref="F92:F95" si="686">G89+I89</f>
        <v>27277</v>
      </c>
      <c r="G92" s="8">
        <f t="shared" ref="G92:G95" si="687">F92-H92</f>
        <v>11149</v>
      </c>
      <c r="H92" s="8">
        <f>INT(F92*闪光弹技能属性!$I$3)</f>
        <v>16128</v>
      </c>
      <c r="I92" s="8">
        <f t="shared" ref="I92:I95" si="688">H89</f>
        <v>5490</v>
      </c>
      <c r="J92" s="14"/>
      <c r="K92" s="8">
        <f t="shared" ref="K92:K95" si="689">L89+N89</f>
        <v>27734</v>
      </c>
      <c r="L92" s="8">
        <f t="shared" ref="L92:L95" si="690">K92-M92</f>
        <v>10220</v>
      </c>
      <c r="M92" s="8">
        <f>INT(K92*闪光弹技能属性!$J$3)</f>
        <v>17514</v>
      </c>
      <c r="N92" s="8">
        <f t="shared" ref="N92:N95" si="691">M89</f>
        <v>5033</v>
      </c>
      <c r="O92" s="14"/>
      <c r="P92" s="8">
        <f t="shared" ref="P92:P95" si="692">Q89+S89</f>
        <v>25979</v>
      </c>
      <c r="Q92" s="8">
        <f t="shared" ref="Q92:Q95" si="693">P92-R92</f>
        <v>10618</v>
      </c>
      <c r="R92" s="8">
        <f>INT(P92*闪光弹技能属性!$I$3)</f>
        <v>15361</v>
      </c>
      <c r="S92" s="8">
        <f t="shared" ref="S92:S95" si="694">R89</f>
        <v>6788</v>
      </c>
      <c r="T92" s="14"/>
      <c r="U92" s="8">
        <f t="shared" ref="U92:U107" si="695">V89+X89</f>
        <v>26471</v>
      </c>
      <c r="V92" s="8">
        <f t="shared" ref="V92:V107" si="696">U92-W92</f>
        <v>9850</v>
      </c>
      <c r="W92" s="8">
        <f>INT(U92*闪光弹技能属性!$G$3)</f>
        <v>16621</v>
      </c>
      <c r="X92" s="8">
        <f t="shared" ref="X92:X107" si="697">W89</f>
        <v>6296</v>
      </c>
      <c r="Y92" s="14"/>
      <c r="Z92" s="8">
        <f t="shared" ref="Z92:Z95" si="698">AA89+AC89</f>
        <v>26980</v>
      </c>
      <c r="AA92" s="8">
        <f t="shared" ref="AA92:AA95" si="699">Z92-AB92</f>
        <v>9052</v>
      </c>
      <c r="AB92" s="8">
        <f>INT(Z92*闪光弹技能属性!$K$3)</f>
        <v>17928</v>
      </c>
      <c r="AC92" s="8">
        <f t="shared" ref="AC92:AC95" si="700">AB89</f>
        <v>5787</v>
      </c>
      <c r="AD92" s="14"/>
      <c r="AE92" s="8">
        <f t="shared" ref="AE92:AE95" si="701">AF89+AH89</f>
        <v>25177</v>
      </c>
      <c r="AF92" s="8">
        <f t="shared" ref="AF92:AF95" si="702">AE92-AG92</f>
        <v>9278</v>
      </c>
      <c r="AG92" s="8">
        <f>INT(AE92*闪光弹技能属性!$J$3)</f>
        <v>15899</v>
      </c>
      <c r="AH92" s="8">
        <f t="shared" ref="AH92:AH95" si="703">AG89</f>
        <v>7590</v>
      </c>
      <c r="AI92" s="14"/>
      <c r="AJ92" s="8">
        <f t="shared" ref="AJ92:AJ95" si="704">AK89+AM89</f>
        <v>25710</v>
      </c>
      <c r="AK92" s="8">
        <f t="shared" ref="AK92:AK95" si="705">AJ92-AL92</f>
        <v>8626</v>
      </c>
      <c r="AL92" s="8">
        <f>INT(AJ92*闪光弹技能属性!$K$3)</f>
        <v>17084</v>
      </c>
      <c r="AM92" s="8">
        <f t="shared" ref="AM92:AM95" si="706">AL89</f>
        <v>7057</v>
      </c>
      <c r="AN92" s="14"/>
      <c r="AO92" s="8">
        <f t="shared" ref="AO92:AO95" si="707">AP89+AR89</f>
        <v>26267</v>
      </c>
      <c r="AP92" s="8">
        <f t="shared" ref="AP92:AP95" si="708">AO92-AQ92</f>
        <v>7946</v>
      </c>
      <c r="AQ92" s="8">
        <f>INT(AO92*闪光弹技能属性!$H$3)</f>
        <v>18321</v>
      </c>
      <c r="AR92" s="8">
        <f t="shared" ref="AR92:AR95" si="709">AQ89</f>
        <v>6500</v>
      </c>
    </row>
    <row r="93" spans="1:44" x14ac:dyDescent="0.25">
      <c r="A93" s="18" t="s">
        <v>79</v>
      </c>
      <c r="B93" s="18"/>
      <c r="C93" s="18"/>
      <c r="D93" s="18"/>
      <c r="E93" s="14"/>
      <c r="F93" s="18" t="s">
        <v>79</v>
      </c>
      <c r="G93" s="18"/>
      <c r="H93" s="18"/>
      <c r="I93" s="18"/>
      <c r="J93" s="14"/>
      <c r="K93" s="18" t="s">
        <v>79</v>
      </c>
      <c r="L93" s="18"/>
      <c r="M93" s="18"/>
      <c r="N93" s="18"/>
      <c r="O93" s="14"/>
      <c r="P93" s="18" t="s">
        <v>79</v>
      </c>
      <c r="Q93" s="18"/>
      <c r="R93" s="18"/>
      <c r="S93" s="18"/>
      <c r="T93" s="14"/>
      <c r="U93" s="18" t="s">
        <v>79</v>
      </c>
      <c r="V93" s="18"/>
      <c r="W93" s="18"/>
      <c r="X93" s="18"/>
      <c r="Y93" s="14"/>
      <c r="Z93" s="18" t="s">
        <v>79</v>
      </c>
      <c r="AA93" s="18"/>
      <c r="AB93" s="18"/>
      <c r="AC93" s="18"/>
      <c r="AD93" s="14"/>
      <c r="AE93" s="18" t="s">
        <v>79</v>
      </c>
      <c r="AF93" s="18"/>
      <c r="AG93" s="18"/>
      <c r="AH93" s="18"/>
      <c r="AI93" s="14"/>
      <c r="AJ93" s="18" t="s">
        <v>79</v>
      </c>
      <c r="AK93" s="18"/>
      <c r="AL93" s="18"/>
      <c r="AM93" s="18"/>
      <c r="AN93" s="14"/>
      <c r="AO93" s="18" t="s">
        <v>79</v>
      </c>
      <c r="AP93" s="18"/>
      <c r="AQ93" s="18"/>
      <c r="AR93" s="18"/>
    </row>
    <row r="94" spans="1:44" x14ac:dyDescent="0.25">
      <c r="A94" s="8" t="s">
        <v>12</v>
      </c>
      <c r="B94" s="8" t="s">
        <v>13</v>
      </c>
      <c r="C94" s="8" t="s">
        <v>14</v>
      </c>
      <c r="D94" s="8" t="s">
        <v>15</v>
      </c>
      <c r="E94" s="14"/>
      <c r="F94" s="8" t="s">
        <v>12</v>
      </c>
      <c r="G94" s="8" t="s">
        <v>13</v>
      </c>
      <c r="H94" s="8" t="s">
        <v>14</v>
      </c>
      <c r="I94" s="8" t="s">
        <v>15</v>
      </c>
      <c r="J94" s="14"/>
      <c r="K94" s="8" t="s">
        <v>12</v>
      </c>
      <c r="L94" s="8" t="s">
        <v>13</v>
      </c>
      <c r="M94" s="8" t="s">
        <v>14</v>
      </c>
      <c r="N94" s="8" t="s">
        <v>15</v>
      </c>
      <c r="O94" s="14"/>
      <c r="P94" s="8" t="s">
        <v>12</v>
      </c>
      <c r="Q94" s="8" t="s">
        <v>13</v>
      </c>
      <c r="R94" s="8" t="s">
        <v>14</v>
      </c>
      <c r="S94" s="8" t="s">
        <v>15</v>
      </c>
      <c r="T94" s="14"/>
      <c r="U94" s="8" t="s">
        <v>12</v>
      </c>
      <c r="V94" s="8" t="s">
        <v>13</v>
      </c>
      <c r="W94" s="8" t="s">
        <v>14</v>
      </c>
      <c r="X94" s="8" t="s">
        <v>15</v>
      </c>
      <c r="Y94" s="14"/>
      <c r="Z94" s="8" t="s">
        <v>12</v>
      </c>
      <c r="AA94" s="8" t="s">
        <v>13</v>
      </c>
      <c r="AB94" s="8" t="s">
        <v>14</v>
      </c>
      <c r="AC94" s="8" t="s">
        <v>15</v>
      </c>
      <c r="AD94" s="14"/>
      <c r="AE94" s="8" t="s">
        <v>12</v>
      </c>
      <c r="AF94" s="8" t="s">
        <v>13</v>
      </c>
      <c r="AG94" s="8" t="s">
        <v>14</v>
      </c>
      <c r="AH94" s="8" t="s">
        <v>15</v>
      </c>
      <c r="AI94" s="14"/>
      <c r="AJ94" s="8" t="s">
        <v>12</v>
      </c>
      <c r="AK94" s="8" t="s">
        <v>13</v>
      </c>
      <c r="AL94" s="8" t="s">
        <v>14</v>
      </c>
      <c r="AM94" s="8" t="s">
        <v>15</v>
      </c>
      <c r="AN94" s="14"/>
      <c r="AO94" s="8" t="s">
        <v>12</v>
      </c>
      <c r="AP94" s="8" t="s">
        <v>13</v>
      </c>
      <c r="AQ94" s="8" t="s">
        <v>14</v>
      </c>
      <c r="AR94" s="8" t="s">
        <v>15</v>
      </c>
    </row>
    <row r="95" spans="1:44" x14ac:dyDescent="0.25">
      <c r="A95" s="8">
        <f t="shared" ref="A95:A113" si="710">B92+D92</f>
        <v>17979</v>
      </c>
      <c r="B95" s="8">
        <f t="shared" ref="B95:B113" si="711">A95-C95</f>
        <v>12046</v>
      </c>
      <c r="C95" s="8">
        <f>INT(A95*闪光弹技能属性!$B$3)</f>
        <v>5933</v>
      </c>
      <c r="D95" s="8">
        <f t="shared" ref="D95:D113" si="712">C92</f>
        <v>14788</v>
      </c>
      <c r="E95" s="14"/>
      <c r="F95" s="8">
        <f t="shared" ref="F95" si="713">G92+I92</f>
        <v>16639</v>
      </c>
      <c r="G95" s="8">
        <f t="shared" ref="G95" si="714">F95-H95</f>
        <v>11149</v>
      </c>
      <c r="H95" s="8">
        <f>INT(F95*闪光弹技能属性!$B$3)</f>
        <v>5490</v>
      </c>
      <c r="I95" s="8">
        <f t="shared" ref="I95" si="715">H92</f>
        <v>16128</v>
      </c>
      <c r="J95" s="14"/>
      <c r="K95" s="8">
        <f t="shared" ref="K95" si="716">L92+N92</f>
        <v>15253</v>
      </c>
      <c r="L95" s="8">
        <f t="shared" ref="L95" si="717">K95-M95</f>
        <v>10220</v>
      </c>
      <c r="M95" s="8">
        <f>INT(K95*闪光弹技能属性!$B$3)</f>
        <v>5033</v>
      </c>
      <c r="N95" s="8">
        <f t="shared" ref="N95" si="718">M92</f>
        <v>17514</v>
      </c>
      <c r="O95" s="14"/>
      <c r="P95" s="8">
        <f t="shared" ref="P95" si="719">Q92+S92</f>
        <v>17406</v>
      </c>
      <c r="Q95" s="8">
        <f t="shared" ref="Q95" si="720">P95-R95</f>
        <v>10618</v>
      </c>
      <c r="R95" s="8">
        <f>INT(P95*闪光弹技能属性!$C$3)</f>
        <v>6788</v>
      </c>
      <c r="S95" s="8">
        <f t="shared" ref="S95" si="721">R92</f>
        <v>15361</v>
      </c>
      <c r="T95" s="14"/>
      <c r="U95" s="8">
        <f t="shared" ref="U95:U107" si="722">V92+X92</f>
        <v>16146</v>
      </c>
      <c r="V95" s="8">
        <f t="shared" ref="V95:V107" si="723">U95-W95</f>
        <v>9850</v>
      </c>
      <c r="W95" s="8">
        <f>INT(U95*闪光弹技能属性!$C$3)</f>
        <v>6296</v>
      </c>
      <c r="X95" s="8">
        <f t="shared" ref="X95:X107" si="724">W92</f>
        <v>16621</v>
      </c>
      <c r="Y95" s="14"/>
      <c r="Z95" s="8">
        <f t="shared" ref="Z95" si="725">AA92+AC92</f>
        <v>14839</v>
      </c>
      <c r="AA95" s="8">
        <f t="shared" ref="AA95" si="726">Z95-AB95</f>
        <v>9052</v>
      </c>
      <c r="AB95" s="8">
        <f>INT(Z95*闪光弹技能属性!$C$3)</f>
        <v>5787</v>
      </c>
      <c r="AC95" s="8">
        <f t="shared" ref="AC95" si="727">AB92</f>
        <v>17928</v>
      </c>
      <c r="AD95" s="14"/>
      <c r="AE95" s="8">
        <f t="shared" ref="AE95" si="728">AF92+AH92</f>
        <v>16868</v>
      </c>
      <c r="AF95" s="8">
        <f t="shared" ref="AF95" si="729">AE95-AG95</f>
        <v>9278</v>
      </c>
      <c r="AG95" s="8">
        <f>INT(AE95*闪光弹技能属性!$D$3)</f>
        <v>7590</v>
      </c>
      <c r="AH95" s="8">
        <f t="shared" ref="AH95" si="730">AG92</f>
        <v>15899</v>
      </c>
      <c r="AI95" s="14"/>
      <c r="AJ95" s="8">
        <f t="shared" ref="AJ95" si="731">AK92+AM92</f>
        <v>15683</v>
      </c>
      <c r="AK95" s="8">
        <f t="shared" ref="AK95" si="732">AJ95-AL95</f>
        <v>8626</v>
      </c>
      <c r="AL95" s="8">
        <f>INT(AJ95*闪光弹技能属性!$D$3)</f>
        <v>7057</v>
      </c>
      <c r="AM95" s="8">
        <f t="shared" ref="AM95" si="733">AL92</f>
        <v>17084</v>
      </c>
      <c r="AN95" s="14"/>
      <c r="AO95" s="8">
        <f t="shared" ref="AO95" si="734">AP92+AR92</f>
        <v>14446</v>
      </c>
      <c r="AP95" s="8">
        <f t="shared" ref="AP95" si="735">AO95-AQ95</f>
        <v>7946</v>
      </c>
      <c r="AQ95" s="8">
        <f>INT(AO95*闪光弹技能属性!$D$3)</f>
        <v>6500</v>
      </c>
      <c r="AR95" s="8">
        <f t="shared" ref="AR95" si="736">AQ92</f>
        <v>18321</v>
      </c>
    </row>
  </sheetData>
  <mergeCells count="280">
    <mergeCell ref="AO81:AR81"/>
    <mergeCell ref="AO84:AR84"/>
    <mergeCell ref="AO87:AR87"/>
    <mergeCell ref="AO90:AR90"/>
    <mergeCell ref="AO93:AR93"/>
    <mergeCell ref="AJ93:AM93"/>
    <mergeCell ref="AO36:AR36"/>
    <mergeCell ref="AO39:AR39"/>
    <mergeCell ref="AO42:AR42"/>
    <mergeCell ref="AO45:AR45"/>
    <mergeCell ref="AO48:AR48"/>
    <mergeCell ref="AO51:AR51"/>
    <mergeCell ref="AO54:AR54"/>
    <mergeCell ref="AO57:AR57"/>
    <mergeCell ref="AO60:AR60"/>
    <mergeCell ref="AO63:AR63"/>
    <mergeCell ref="AO66:AR66"/>
    <mergeCell ref="AO69:AR69"/>
    <mergeCell ref="AO72:AR72"/>
    <mergeCell ref="AO75:AR75"/>
    <mergeCell ref="AO78:AR78"/>
    <mergeCell ref="AJ78:AM78"/>
    <mergeCell ref="AJ81:AM81"/>
    <mergeCell ref="AJ84:AM84"/>
    <mergeCell ref="AJ87:AM87"/>
    <mergeCell ref="AJ90:AM90"/>
    <mergeCell ref="AE90:AH90"/>
    <mergeCell ref="AE93:AH93"/>
    <mergeCell ref="AJ36:AM36"/>
    <mergeCell ref="AJ39:AM39"/>
    <mergeCell ref="AJ42:AM42"/>
    <mergeCell ref="AJ45:AM45"/>
    <mergeCell ref="AJ48:AM48"/>
    <mergeCell ref="AJ51:AM51"/>
    <mergeCell ref="AJ54:AM54"/>
    <mergeCell ref="AJ57:AM57"/>
    <mergeCell ref="AJ60:AM60"/>
    <mergeCell ref="AJ63:AM63"/>
    <mergeCell ref="AJ66:AM66"/>
    <mergeCell ref="AJ69:AM69"/>
    <mergeCell ref="AJ72:AM72"/>
    <mergeCell ref="AJ75:AM75"/>
    <mergeCell ref="AE75:AH75"/>
    <mergeCell ref="AE78:AH78"/>
    <mergeCell ref="AE81:AH81"/>
    <mergeCell ref="AE84:AH84"/>
    <mergeCell ref="AE87:AH87"/>
    <mergeCell ref="Z87:AC87"/>
    <mergeCell ref="Z90:AC90"/>
    <mergeCell ref="Z93:AC93"/>
    <mergeCell ref="AE36:AH36"/>
    <mergeCell ref="AE39:AH39"/>
    <mergeCell ref="AE42:AH42"/>
    <mergeCell ref="AE45:AH45"/>
    <mergeCell ref="AE48:AH48"/>
    <mergeCell ref="AE51:AH51"/>
    <mergeCell ref="AE54:AH54"/>
    <mergeCell ref="AE57:AH57"/>
    <mergeCell ref="AE60:AH60"/>
    <mergeCell ref="AE63:AH63"/>
    <mergeCell ref="AE66:AH66"/>
    <mergeCell ref="AE69:AH69"/>
    <mergeCell ref="AE72:AH72"/>
    <mergeCell ref="Z72:AC72"/>
    <mergeCell ref="Z75:AC75"/>
    <mergeCell ref="Z78:AC78"/>
    <mergeCell ref="Z81:AC81"/>
    <mergeCell ref="Z84:AC84"/>
    <mergeCell ref="Z36:AC36"/>
    <mergeCell ref="Z39:AC39"/>
    <mergeCell ref="Z42:AC42"/>
    <mergeCell ref="Z45:AC45"/>
    <mergeCell ref="Z48:AC48"/>
    <mergeCell ref="Z51:AC51"/>
    <mergeCell ref="Z54:AC54"/>
    <mergeCell ref="Z57:AC57"/>
    <mergeCell ref="Z60:AC60"/>
    <mergeCell ref="Z63:AC63"/>
    <mergeCell ref="Z66:AC66"/>
    <mergeCell ref="Z69:AC69"/>
    <mergeCell ref="U81:X81"/>
    <mergeCell ref="U84:X84"/>
    <mergeCell ref="U87:X87"/>
    <mergeCell ref="U90:X90"/>
    <mergeCell ref="U93:X93"/>
    <mergeCell ref="U66:X66"/>
    <mergeCell ref="U69:X69"/>
    <mergeCell ref="U72:X72"/>
    <mergeCell ref="U75:X75"/>
    <mergeCell ref="U78:X78"/>
    <mergeCell ref="U51:X51"/>
    <mergeCell ref="U54:X54"/>
    <mergeCell ref="U57:X57"/>
    <mergeCell ref="U60:X60"/>
    <mergeCell ref="U63:X63"/>
    <mergeCell ref="U36:X36"/>
    <mergeCell ref="U39:X39"/>
    <mergeCell ref="U42:X42"/>
    <mergeCell ref="U45:X45"/>
    <mergeCell ref="U48:X48"/>
    <mergeCell ref="P81:S81"/>
    <mergeCell ref="P84:S84"/>
    <mergeCell ref="P87:S87"/>
    <mergeCell ref="P90:S90"/>
    <mergeCell ref="P93:S93"/>
    <mergeCell ref="P66:S66"/>
    <mergeCell ref="P69:S69"/>
    <mergeCell ref="P72:S72"/>
    <mergeCell ref="P75:S75"/>
    <mergeCell ref="P78:S78"/>
    <mergeCell ref="P51:S51"/>
    <mergeCell ref="P54:S54"/>
    <mergeCell ref="P57:S57"/>
    <mergeCell ref="P60:S60"/>
    <mergeCell ref="P63:S63"/>
    <mergeCell ref="P36:S36"/>
    <mergeCell ref="P39:S39"/>
    <mergeCell ref="P42:S42"/>
    <mergeCell ref="P45:S45"/>
    <mergeCell ref="P48:S48"/>
    <mergeCell ref="K81:N81"/>
    <mergeCell ref="K84:N84"/>
    <mergeCell ref="K87:N87"/>
    <mergeCell ref="K90:N90"/>
    <mergeCell ref="K93:N93"/>
    <mergeCell ref="K66:N66"/>
    <mergeCell ref="K69:N69"/>
    <mergeCell ref="K72:N72"/>
    <mergeCell ref="K75:N75"/>
    <mergeCell ref="K78:N78"/>
    <mergeCell ref="K51:N51"/>
    <mergeCell ref="K54:N54"/>
    <mergeCell ref="K57:N57"/>
    <mergeCell ref="K60:N60"/>
    <mergeCell ref="K63:N63"/>
    <mergeCell ref="K36:N36"/>
    <mergeCell ref="K39:N39"/>
    <mergeCell ref="K42:N42"/>
    <mergeCell ref="K45:N45"/>
    <mergeCell ref="K48:N48"/>
    <mergeCell ref="F81:I81"/>
    <mergeCell ref="F84:I84"/>
    <mergeCell ref="F87:I87"/>
    <mergeCell ref="F90:I90"/>
    <mergeCell ref="F93:I93"/>
    <mergeCell ref="F36:I36"/>
    <mergeCell ref="F39:I39"/>
    <mergeCell ref="F42:I42"/>
    <mergeCell ref="F45:I45"/>
    <mergeCell ref="F48:I48"/>
    <mergeCell ref="F51:I51"/>
    <mergeCell ref="F54:I54"/>
    <mergeCell ref="F57:I57"/>
    <mergeCell ref="F60:I60"/>
    <mergeCell ref="F63:I63"/>
    <mergeCell ref="F66:I66"/>
    <mergeCell ref="F69:I69"/>
    <mergeCell ref="F72:I72"/>
    <mergeCell ref="F75:I75"/>
    <mergeCell ref="F78:I78"/>
    <mergeCell ref="A81:D81"/>
    <mergeCell ref="A84:D84"/>
    <mergeCell ref="A87:D87"/>
    <mergeCell ref="A90:D90"/>
    <mergeCell ref="A93:D93"/>
    <mergeCell ref="A66:D66"/>
    <mergeCell ref="A69:D69"/>
    <mergeCell ref="A72:D72"/>
    <mergeCell ref="A75:D75"/>
    <mergeCell ref="A78:D78"/>
    <mergeCell ref="A51:D51"/>
    <mergeCell ref="A54:D54"/>
    <mergeCell ref="A57:D57"/>
    <mergeCell ref="A60:D60"/>
    <mergeCell ref="A63:D63"/>
    <mergeCell ref="A36:D36"/>
    <mergeCell ref="A39:D39"/>
    <mergeCell ref="A42:D42"/>
    <mergeCell ref="A45:D45"/>
    <mergeCell ref="A48:D48"/>
    <mergeCell ref="AO5:AR5"/>
    <mergeCell ref="A1:AR2"/>
    <mergeCell ref="A5:D5"/>
    <mergeCell ref="F5:I5"/>
    <mergeCell ref="K5:N5"/>
    <mergeCell ref="P5:S5"/>
    <mergeCell ref="Z5:AC5"/>
    <mergeCell ref="U5:X5"/>
    <mergeCell ref="AJ5:AM5"/>
    <mergeCell ref="AE5:AH5"/>
    <mergeCell ref="A12:D12"/>
    <mergeCell ref="A15:D15"/>
    <mergeCell ref="A6:D6"/>
    <mergeCell ref="F6:I6"/>
    <mergeCell ref="K6:N6"/>
    <mergeCell ref="A9:D9"/>
    <mergeCell ref="F9:I9"/>
    <mergeCell ref="K9:N9"/>
    <mergeCell ref="A18:D18"/>
    <mergeCell ref="F18:I18"/>
    <mergeCell ref="K18:N18"/>
    <mergeCell ref="A21:D21"/>
    <mergeCell ref="F21:I21"/>
    <mergeCell ref="K21:N21"/>
    <mergeCell ref="P6:S6"/>
    <mergeCell ref="P9:S9"/>
    <mergeCell ref="U6:X6"/>
    <mergeCell ref="A33:D33"/>
    <mergeCell ref="F12:I12"/>
    <mergeCell ref="F15:I15"/>
    <mergeCell ref="F33:I33"/>
    <mergeCell ref="K12:N12"/>
    <mergeCell ref="K15:N15"/>
    <mergeCell ref="K33:N33"/>
    <mergeCell ref="A30:D30"/>
    <mergeCell ref="F30:I30"/>
    <mergeCell ref="K30:N30"/>
    <mergeCell ref="A24:D24"/>
    <mergeCell ref="F24:I24"/>
    <mergeCell ref="K24:N24"/>
    <mergeCell ref="A27:D27"/>
    <mergeCell ref="F27:I27"/>
    <mergeCell ref="K27:N27"/>
    <mergeCell ref="AO6:AR6"/>
    <mergeCell ref="AO9:AR9"/>
    <mergeCell ref="P12:S12"/>
    <mergeCell ref="P15:S15"/>
    <mergeCell ref="P18:S18"/>
    <mergeCell ref="AE12:AH12"/>
    <mergeCell ref="AE15:AH15"/>
    <mergeCell ref="AE18:AH18"/>
    <mergeCell ref="U9:X9"/>
    <mergeCell ref="Z6:AC6"/>
    <mergeCell ref="Z9:AC9"/>
    <mergeCell ref="AE6:AH6"/>
    <mergeCell ref="AE9:AH9"/>
    <mergeCell ref="AJ6:AM6"/>
    <mergeCell ref="AJ9:AM9"/>
    <mergeCell ref="P24:S24"/>
    <mergeCell ref="P27:S27"/>
    <mergeCell ref="P30:S30"/>
    <mergeCell ref="Z12:AC12"/>
    <mergeCell ref="Z15:AC15"/>
    <mergeCell ref="Z18:AC18"/>
    <mergeCell ref="Z21:AC21"/>
    <mergeCell ref="Z24:AC24"/>
    <mergeCell ref="Z27:AC27"/>
    <mergeCell ref="Z30:AC30"/>
    <mergeCell ref="AJ12:AM12"/>
    <mergeCell ref="AJ15:AM15"/>
    <mergeCell ref="AJ18:AM18"/>
    <mergeCell ref="AJ21:AM21"/>
    <mergeCell ref="P33:S33"/>
    <mergeCell ref="U12:X12"/>
    <mergeCell ref="U15:X15"/>
    <mergeCell ref="U18:X18"/>
    <mergeCell ref="U21:X21"/>
    <mergeCell ref="U24:X24"/>
    <mergeCell ref="U27:X27"/>
    <mergeCell ref="P21:S21"/>
    <mergeCell ref="U30:X30"/>
    <mergeCell ref="U33:X33"/>
    <mergeCell ref="Z33:AC33"/>
    <mergeCell ref="AE24:AH24"/>
    <mergeCell ref="AE27:AH27"/>
    <mergeCell ref="AE30:AH30"/>
    <mergeCell ref="AE33:AH33"/>
    <mergeCell ref="AJ24:AM24"/>
    <mergeCell ref="AJ27:AM27"/>
    <mergeCell ref="AE21:AH21"/>
    <mergeCell ref="AJ30:AM30"/>
    <mergeCell ref="AJ33:AM33"/>
    <mergeCell ref="AO27:AR27"/>
    <mergeCell ref="AO30:AR30"/>
    <mergeCell ref="AO33:AR33"/>
    <mergeCell ref="AO12:AR12"/>
    <mergeCell ref="AO15:AR15"/>
    <mergeCell ref="AO18:AR18"/>
    <mergeCell ref="AO21:AR21"/>
    <mergeCell ref="AO24:AR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闪光弹技能属性</vt:lpstr>
      <vt:lpstr>一个技能单开</vt:lpstr>
      <vt:lpstr>一个技能混开</vt:lpstr>
      <vt:lpstr>两个技能单开</vt:lpstr>
      <vt:lpstr>两个技能一单一混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2023-05-09T15:50:34Z</dcterms:modified>
</cp:coreProperties>
</file>