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002r5k\GitHub\binary-counter\pcb\"/>
    </mc:Choice>
  </mc:AlternateContent>
  <xr:revisionPtr revIDLastSave="0" documentId="13_ncr:1_{52D17DB2-3A3B-40FD-A534-7418D30619F3}" xr6:coauthVersionLast="43" xr6:coauthVersionMax="43" xr10:uidLastSave="{00000000-0000-0000-0000-000000000000}"/>
  <bookViews>
    <workbookView xWindow="1170" yWindow="1170" windowWidth="21600" windowHeight="1132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0" i="1" l="1"/>
  <c r="J11" i="1"/>
  <c r="J12" i="1"/>
  <c r="J13" i="1"/>
  <c r="J14" i="1"/>
  <c r="J15" i="1"/>
  <c r="J16" i="1"/>
  <c r="J3" i="1"/>
  <c r="J4" i="1"/>
  <c r="J5" i="1"/>
  <c r="J6" i="1"/>
  <c r="J7" i="1"/>
  <c r="J8" i="1"/>
  <c r="J9" i="1"/>
  <c r="J17" i="1"/>
  <c r="J18" i="1"/>
  <c r="J2" i="1" l="1"/>
  <c r="J22" i="1" s="1"/>
</calcChain>
</file>

<file path=xl/sharedStrings.xml><?xml version="1.0" encoding="utf-8"?>
<sst xmlns="http://schemas.openxmlformats.org/spreadsheetml/2006/main" count="81" uniqueCount="76">
  <si>
    <t>DigiKey Part</t>
  </si>
  <si>
    <t>ATXMEGA256A3BU-AU-ND</t>
  </si>
  <si>
    <t>Package</t>
  </si>
  <si>
    <t>64-TQFP (14x14)</t>
  </si>
  <si>
    <t>Unit Price</t>
  </si>
  <si>
    <t>Identifier</t>
  </si>
  <si>
    <t>Qty.</t>
  </si>
  <si>
    <t>Extended</t>
  </si>
  <si>
    <t>609-6366-ND</t>
  </si>
  <si>
    <t>Mfgr. Part</t>
  </si>
  <si>
    <t>54202-G3003LF</t>
  </si>
  <si>
    <t>Description</t>
  </si>
  <si>
    <t>MCU</t>
  </si>
  <si>
    <t>Programming header</t>
  </si>
  <si>
    <t>Surface Mount LED</t>
  </si>
  <si>
    <t>160-1405-1-ND</t>
  </si>
  <si>
    <t>Mfgr.</t>
  </si>
  <si>
    <t>Microchip</t>
  </si>
  <si>
    <t>LTST-C150KRKT</t>
  </si>
  <si>
    <t>Lite-On</t>
  </si>
  <si>
    <t>ATXMEGA256A3BU-AU</t>
  </si>
  <si>
    <t>PCB</t>
  </si>
  <si>
    <t>Advanced Circuits</t>
  </si>
  <si>
    <t>BH2AAA-W-ND</t>
  </si>
  <si>
    <t>BH2AAAW</t>
  </si>
  <si>
    <t>MPD</t>
  </si>
  <si>
    <t>Battery Holder</t>
  </si>
  <si>
    <t>use #2-56 button head cap screws (head 0.006" protrusion)</t>
  </si>
  <si>
    <t>WM2900-ND</t>
  </si>
  <si>
    <t>Molex</t>
  </si>
  <si>
    <t>50-57-9402</t>
  </si>
  <si>
    <t>WM1340-ND</t>
  </si>
  <si>
    <t>Surface mount connector receptacle</t>
  </si>
  <si>
    <t>Female connector housing for battery</t>
  </si>
  <si>
    <t>Crystal Oscillator</t>
  </si>
  <si>
    <t>887-1274-1-ND</t>
  </si>
  <si>
    <t>Crystal load capacitors</t>
  </si>
  <si>
    <t>399-9344-1-ND</t>
  </si>
  <si>
    <t>TXC</t>
  </si>
  <si>
    <t>9C-16.000MEEJ-T</t>
  </si>
  <si>
    <t>KEMET</t>
  </si>
  <si>
    <t>C1206C309D5GACTU</t>
  </si>
  <si>
    <t>Large package for easy soldering; MCU XTAL1&amp;2 pin parasitic caps = 5.2pF and 6.8pF. Need 6pF additional to get to 18pF, so 3pF on each terminal. Doesn't account for trace capacitance.</t>
  </si>
  <si>
    <t>Power Switch</t>
  </si>
  <si>
    <t>401-1999-1-ND</t>
  </si>
  <si>
    <t>C&amp;K</t>
  </si>
  <si>
    <t>JS102011SAQN</t>
  </si>
  <si>
    <t>300mA max, should be OK with 8x20mA LEDs and MCU</t>
  </si>
  <si>
    <t>Notes</t>
  </si>
  <si>
    <t>Pull-up resistor, 100K</t>
  </si>
  <si>
    <t>311-100KFRCT-ND</t>
  </si>
  <si>
    <t>Yageo</t>
  </si>
  <si>
    <t>RC1206FR-07100KL</t>
  </si>
  <si>
    <t>Filter capacitor, 0.1uF</t>
  </si>
  <si>
    <t>311-1179-1-ND</t>
  </si>
  <si>
    <t>CC1206KRX7R9BB104</t>
  </si>
  <si>
    <t>Filter capacitor, 10uF</t>
  </si>
  <si>
    <t>311-1376-1-ND</t>
  </si>
  <si>
    <t>CC1206ZKY5V7BB106</t>
  </si>
  <si>
    <t>15-91-2025</t>
  </si>
  <si>
    <t>Surface mount connector for UART</t>
  </si>
  <si>
    <t>WM1341-ND</t>
  </si>
  <si>
    <t>15-91-2035</t>
  </si>
  <si>
    <t>SAM9026-ND</t>
  </si>
  <si>
    <t>Right angle header, no shroud</t>
  </si>
  <si>
    <t>1175-1864-ND</t>
  </si>
  <si>
    <t>Shrouded keyed header</t>
  </si>
  <si>
    <t>CNC Tech</t>
  </si>
  <si>
    <t>3020-06-0300-00</t>
  </si>
  <si>
    <t>Amphenol / FCI</t>
  </si>
  <si>
    <t>Samtec</t>
  </si>
  <si>
    <t>TSM-103-01-L-DH</t>
  </si>
  <si>
    <t>Resistor, 47R0</t>
  </si>
  <si>
    <t>311-47.0FRCT-ND</t>
  </si>
  <si>
    <t>RC1206FR-0747RL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</si>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</sst>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$-409]* #,##0.00_);_([$$-409]* \(#,##0.00\);_([$$-409]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2" fillId="0" borderId="0" xfId="1"/>
    <xf numFmtId="164" fontId="0" fillId="0" borderId="0" xfId="0" applyNumberFormat="1"/>
    <xf numFmtId="0" fontId="1" fillId="2" borderId="0" xfId="0" applyFont="1" applyFill="1"/>
    <xf numFmtId="0" fontId="0" fillId="0" borderId="0" xfId="0" applyAlignment="1">
      <alignment horizontal="left"/>
    </xf>
    <xf numFmtId="0" fontId="0" fillId="3" borderId="0" xfId="0" applyFill="1"/>
    <xf numFmtId="0" fontId="2" fillId="3" borderId="0" xfId="1" applyFill="1"/>
    <xf numFmtId="0" fontId="0" fillId="3" borderId="0" xfId="0" applyFill="1" applyAlignment="1">
      <alignment horizontal="left"/>
    </xf>
    <xf numFmtId="164" fontId="0" fillId="3" borderId="0" xfId="0" applyNumberFormat="1" applyFill="1"/>
    <xf numFmtId="164" fontId="1" fillId="4" borderId="0" xfId="0" applyNumberFormat="1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product-detail/en/txc-corporation/9C-16.000MEEJ-T/887-1274-1-ND/2207856" TargetMode="External"/><Relationship Id="rId13" Type="http://schemas.openxmlformats.org/officeDocument/2006/relationships/hyperlink" Target="https://www.digikey.com/product-detail/en/yageo/CC1206KRX7R9BB104/311-1179-1-ND/303089" TargetMode="External"/><Relationship Id="rId18" Type="http://schemas.openxmlformats.org/officeDocument/2006/relationships/hyperlink" Target="https://www.digikey.com/product-detail/en/yageo/RC1206FR-0747RL/311-47.0FRCT-ND/731877" TargetMode="External"/><Relationship Id="rId3" Type="http://schemas.openxmlformats.org/officeDocument/2006/relationships/hyperlink" Target="https://www.digikey.com/products/en?keywords=160-1405-1-ND" TargetMode="External"/><Relationship Id="rId7" Type="http://schemas.openxmlformats.org/officeDocument/2006/relationships/hyperlink" Target="https://www.digikey.com/products/en?keywords=WM1340-ND" TargetMode="External"/><Relationship Id="rId12" Type="http://schemas.openxmlformats.org/officeDocument/2006/relationships/hyperlink" Target="https://www.digikey.com/product-detail/en/yageo/RC1206FR-07100KL/311-100KFRCT-ND/731439" TargetMode="External"/><Relationship Id="rId17" Type="http://schemas.openxmlformats.org/officeDocument/2006/relationships/hyperlink" Target="https://www.digikey.com/product-detail/en/cnc-tech/3020-06-0300-00/1175-1864-ND/3883217" TargetMode="External"/><Relationship Id="rId2" Type="http://schemas.openxmlformats.org/officeDocument/2006/relationships/hyperlink" Target="https://www.digikey.com/product-detail/en/amphenol-icc-fci/54202-G3003LF/609-6366-ND/4242782" TargetMode="External"/><Relationship Id="rId16" Type="http://schemas.openxmlformats.org/officeDocument/2006/relationships/hyperlink" Target="https://www.digikey.com/product-detail/en/samtec-inc/TSM-103-01-L-DH/SAM9026-ND/2501234" TargetMode="External"/><Relationship Id="rId1" Type="http://schemas.openxmlformats.org/officeDocument/2006/relationships/hyperlink" Target="https://www.digikey.com/product-detail/en/microchip-technology/ATXMEGA256A3BU-AU/ATXMEGA256A3BU-AU-ND/3046475" TargetMode="External"/><Relationship Id="rId6" Type="http://schemas.openxmlformats.org/officeDocument/2006/relationships/hyperlink" Target="https://www.digikey.com/products/en?keywords=WM2900-ND" TargetMode="External"/><Relationship Id="rId11" Type="http://schemas.openxmlformats.org/officeDocument/2006/relationships/hyperlink" Target="https://www.digikey.com/product-detail/en/c-k/JS102011SAQN/401-1999-1-ND/1640114" TargetMode="External"/><Relationship Id="rId5" Type="http://schemas.openxmlformats.org/officeDocument/2006/relationships/hyperlink" Target="https://www.digikey.com/product-detail/en/mpd-memory-protection-devices/BH2AAAW/BH2AAA-W-ND/32052" TargetMode="External"/><Relationship Id="rId15" Type="http://schemas.openxmlformats.org/officeDocument/2006/relationships/hyperlink" Target="https://www.digikey.com/products/en?keywords=15-91-2035" TargetMode="External"/><Relationship Id="rId10" Type="http://schemas.openxmlformats.org/officeDocument/2006/relationships/hyperlink" Target="http://www.memoryprotectiondevices.com/datasheets/BH2AAAW-datasheet.pdf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https://www.4pcb.com/pcb-prototype-2-4-layer-boards-specials.html" TargetMode="External"/><Relationship Id="rId9" Type="http://schemas.openxmlformats.org/officeDocument/2006/relationships/hyperlink" Target="https://www.digikey.com/product-detail/en/kemet/C1206C309D5GACTU/399-9344-1-ND/3522862" TargetMode="External"/><Relationship Id="rId14" Type="http://schemas.openxmlformats.org/officeDocument/2006/relationships/hyperlink" Target="https://www.digikey.com/product-detail/en/yageo/CC1206ZKY5V7BB106/311-1376-1-ND/210316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8"/>
  <sheetViews>
    <sheetView tabSelected="1" workbookViewId="0">
      <selection activeCell="C23" sqref="C23"/>
    </sheetView>
  </sheetViews>
  <sheetFormatPr defaultRowHeight="15" x14ac:dyDescent="0.25"/>
  <cols>
    <col min="1" max="1" width="9.42578125" bestFit="1" customWidth="1"/>
    <col min="2" max="2" width="4.7109375" bestFit="1" customWidth="1"/>
    <col min="3" max="3" width="35" bestFit="1" customWidth="1"/>
    <col min="4" max="4" width="24.5703125" bestFit="1" customWidth="1"/>
    <col min="5" max="6" width="24.5703125" customWidth="1"/>
    <col min="7" max="7" width="15.28515625" bestFit="1" customWidth="1"/>
    <col min="8" max="8" width="15.28515625" customWidth="1"/>
    <col min="9" max="9" width="9.7109375" bestFit="1" customWidth="1"/>
    <col min="10" max="10" width="9.42578125" bestFit="1" customWidth="1"/>
    <col min="11" max="11" width="167.7109375" bestFit="1" customWidth="1"/>
  </cols>
  <sheetData>
    <row r="1" spans="1:11" x14ac:dyDescent="0.25">
      <c r="A1" s="3" t="s">
        <v>5</v>
      </c>
      <c r="B1" s="3" t="s">
        <v>6</v>
      </c>
      <c r="C1" s="3" t="s">
        <v>11</v>
      </c>
      <c r="D1" s="3" t="s">
        <v>0</v>
      </c>
      <c r="E1" s="3" t="s">
        <v>16</v>
      </c>
      <c r="F1" s="3" t="s">
        <v>9</v>
      </c>
      <c r="G1" s="3" t="s">
        <v>2</v>
      </c>
      <c r="H1" s="3"/>
      <c r="I1" s="3" t="s">
        <v>4</v>
      </c>
      <c r="J1" s="3" t="s">
        <v>7</v>
      </c>
      <c r="K1" s="3" t="s">
        <v>48</v>
      </c>
    </row>
    <row r="2" spans="1:11" x14ac:dyDescent="0.25">
      <c r="B2">
        <v>1</v>
      </c>
      <c r="C2" t="s">
        <v>12</v>
      </c>
      <c r="D2" s="1" t="s">
        <v>1</v>
      </c>
      <c r="E2" t="s">
        <v>17</v>
      </c>
      <c r="F2" t="s">
        <v>20</v>
      </c>
      <c r="G2" s="4" t="s">
        <v>3</v>
      </c>
      <c r="I2" s="2">
        <v>7.2</v>
      </c>
      <c r="J2" s="2">
        <f>B2*I2</f>
        <v>7.2</v>
      </c>
    </row>
    <row r="3" spans="1:11" x14ac:dyDescent="0.25">
      <c r="B3">
        <v>1</v>
      </c>
      <c r="C3" t="s">
        <v>66</v>
      </c>
      <c r="D3" s="1" t="s">
        <v>65</v>
      </c>
      <c r="E3" t="s">
        <v>67</v>
      </c>
      <c r="F3" t="s">
        <v>68</v>
      </c>
      <c r="G3" s="4"/>
      <c r="I3">
        <v>0.48</v>
      </c>
      <c r="J3" s="2">
        <f t="shared" ref="J3:J18" si="0">B3*I3</f>
        <v>0.48</v>
      </c>
    </row>
    <row r="4" spans="1:11" s="5" customFormat="1" x14ac:dyDescent="0.25">
      <c r="B4" s="5">
        <v>0</v>
      </c>
      <c r="C4" s="5" t="s">
        <v>64</v>
      </c>
      <c r="D4" s="6" t="s">
        <v>63</v>
      </c>
      <c r="E4" s="5" t="s">
        <v>70</v>
      </c>
      <c r="F4" s="5" t="s">
        <v>71</v>
      </c>
      <c r="G4" s="7"/>
      <c r="I4" s="8">
        <v>0.88</v>
      </c>
      <c r="J4" s="8">
        <f t="shared" si="0"/>
        <v>0</v>
      </c>
      <c r="K4" s="8"/>
    </row>
    <row r="5" spans="1:11" s="5" customFormat="1" x14ac:dyDescent="0.25">
      <c r="B5" s="5">
        <v>0</v>
      </c>
      <c r="C5" s="5" t="s">
        <v>13</v>
      </c>
      <c r="D5" s="6" t="s">
        <v>8</v>
      </c>
      <c r="E5" s="5" t="s">
        <v>69</v>
      </c>
      <c r="F5" s="5" t="s">
        <v>10</v>
      </c>
      <c r="G5" s="7"/>
      <c r="I5" s="8">
        <v>0.36</v>
      </c>
      <c r="J5" s="8">
        <f t="shared" si="0"/>
        <v>0</v>
      </c>
      <c r="K5" s="8"/>
    </row>
    <row r="6" spans="1:11" x14ac:dyDescent="0.25">
      <c r="B6">
        <v>8</v>
      </c>
      <c r="C6" t="s">
        <v>14</v>
      </c>
      <c r="D6" s="1" t="s">
        <v>15</v>
      </c>
      <c r="E6" t="s">
        <v>19</v>
      </c>
      <c r="F6" t="s">
        <v>18</v>
      </c>
      <c r="G6" s="4">
        <v>1206</v>
      </c>
      <c r="I6" s="2">
        <v>0.38</v>
      </c>
      <c r="J6" s="2">
        <f t="shared" si="0"/>
        <v>3.04</v>
      </c>
      <c r="K6" s="2"/>
    </row>
    <row r="7" spans="1:11" x14ac:dyDescent="0.25">
      <c r="B7">
        <v>1</v>
      </c>
      <c r="C7" t="s">
        <v>26</v>
      </c>
      <c r="D7" s="1" t="s">
        <v>23</v>
      </c>
      <c r="E7" s="1" t="s">
        <v>25</v>
      </c>
      <c r="F7" t="s">
        <v>24</v>
      </c>
      <c r="G7" s="4"/>
      <c r="I7" s="2">
        <v>3.2</v>
      </c>
      <c r="J7" s="2">
        <f t="shared" si="0"/>
        <v>3.2</v>
      </c>
      <c r="K7" s="2" t="s">
        <v>27</v>
      </c>
    </row>
    <row r="8" spans="1:11" x14ac:dyDescent="0.25">
      <c r="B8">
        <v>1</v>
      </c>
      <c r="C8" t="s">
        <v>33</v>
      </c>
      <c r="D8" s="1" t="s">
        <v>28</v>
      </c>
      <c r="E8" t="s">
        <v>29</v>
      </c>
      <c r="F8" t="s">
        <v>30</v>
      </c>
      <c r="G8" s="4"/>
      <c r="I8" s="2">
        <v>0.27</v>
      </c>
      <c r="J8" s="2">
        <f t="shared" si="0"/>
        <v>0.27</v>
      </c>
      <c r="K8" s="2"/>
    </row>
    <row r="9" spans="1:11" x14ac:dyDescent="0.25">
      <c r="B9">
        <v>1</v>
      </c>
      <c r="C9" t="s">
        <v>32</v>
      </c>
      <c r="D9" s="1" t="s">
        <v>31</v>
      </c>
      <c r="E9" t="s">
        <v>29</v>
      </c>
      <c r="F9" s="4" t="s">
        <v>59</v>
      </c>
      <c r="G9" s="4"/>
      <c r="I9" s="2">
        <v>2.74</v>
      </c>
      <c r="J9" s="2">
        <f t="shared" si="0"/>
        <v>2.74</v>
      </c>
      <c r="K9" s="2"/>
    </row>
    <row r="10" spans="1:11" x14ac:dyDescent="0.25">
      <c r="B10">
        <v>1</v>
      </c>
      <c r="C10" t="s">
        <v>60</v>
      </c>
      <c r="D10" s="1" t="s">
        <v>61</v>
      </c>
      <c r="E10" t="s">
        <v>29</v>
      </c>
      <c r="F10" s="4" t="s">
        <v>62</v>
      </c>
      <c r="G10" s="4"/>
      <c r="I10" s="2">
        <v>3.6</v>
      </c>
      <c r="J10" s="2">
        <f t="shared" si="0"/>
        <v>3.6</v>
      </c>
      <c r="K10" s="2"/>
    </row>
    <row r="11" spans="1:11" x14ac:dyDescent="0.25">
      <c r="B11">
        <v>1</v>
      </c>
      <c r="C11" t="s">
        <v>34</v>
      </c>
      <c r="D11" s="1" t="s">
        <v>35</v>
      </c>
      <c r="E11" t="s">
        <v>38</v>
      </c>
      <c r="F11" s="4" t="s">
        <v>39</v>
      </c>
      <c r="G11" s="4"/>
      <c r="I11" s="2">
        <v>0.59</v>
      </c>
      <c r="J11" s="2">
        <f t="shared" si="0"/>
        <v>0.59</v>
      </c>
      <c r="K11" s="2"/>
    </row>
    <row r="12" spans="1:11" x14ac:dyDescent="0.25">
      <c r="B12">
        <v>2</v>
      </c>
      <c r="C12" t="s">
        <v>36</v>
      </c>
      <c r="D12" s="1" t="s">
        <v>37</v>
      </c>
      <c r="E12" t="s">
        <v>40</v>
      </c>
      <c r="F12" s="4" t="s">
        <v>41</v>
      </c>
      <c r="G12" s="4">
        <v>1206</v>
      </c>
      <c r="I12" s="2">
        <v>0.47</v>
      </c>
      <c r="J12" s="2">
        <f t="shared" si="0"/>
        <v>0.94</v>
      </c>
      <c r="K12" s="2" t="s">
        <v>42</v>
      </c>
    </row>
    <row r="13" spans="1:11" x14ac:dyDescent="0.25">
      <c r="B13">
        <v>1</v>
      </c>
      <c r="C13" t="s">
        <v>43</v>
      </c>
      <c r="D13" s="1" t="s">
        <v>44</v>
      </c>
      <c r="E13" t="s">
        <v>45</v>
      </c>
      <c r="F13" s="4" t="s">
        <v>46</v>
      </c>
      <c r="G13" s="4"/>
      <c r="I13" s="2">
        <v>0.56000000000000005</v>
      </c>
      <c r="J13" s="2">
        <f t="shared" si="0"/>
        <v>0.56000000000000005</v>
      </c>
      <c r="K13" s="2" t="s">
        <v>47</v>
      </c>
    </row>
    <row r="14" spans="1:11" x14ac:dyDescent="0.25">
      <c r="B14">
        <v>1</v>
      </c>
      <c r="C14" t="s">
        <v>49</v>
      </c>
      <c r="D14" s="1" t="s">
        <v>50</v>
      </c>
      <c r="E14" t="s">
        <v>51</v>
      </c>
      <c r="F14" s="4" t="s">
        <v>52</v>
      </c>
      <c r="G14" s="4">
        <v>1206</v>
      </c>
      <c r="I14" s="2">
        <v>0.1</v>
      </c>
      <c r="J14" s="2">
        <f t="shared" si="0"/>
        <v>0.1</v>
      </c>
      <c r="K14" s="2"/>
    </row>
    <row r="15" spans="1:11" x14ac:dyDescent="0.25">
      <c r="B15">
        <v>2</v>
      </c>
      <c r="C15" t="s">
        <v>53</v>
      </c>
      <c r="D15" s="1" t="s">
        <v>54</v>
      </c>
      <c r="E15" t="s">
        <v>51</v>
      </c>
      <c r="F15" s="4" t="s">
        <v>55</v>
      </c>
      <c r="G15" s="4">
        <v>1206</v>
      </c>
      <c r="I15" s="2">
        <v>0.19</v>
      </c>
      <c r="J15" s="2">
        <f t="shared" si="0"/>
        <v>0.38</v>
      </c>
      <c r="K15" s="2"/>
    </row>
    <row r="16" spans="1:11" x14ac:dyDescent="0.25">
      <c r="B16">
        <v>1</v>
      </c>
      <c r="C16" t="s">
        <v>56</v>
      </c>
      <c r="D16" s="1" t="s">
        <v>57</v>
      </c>
      <c r="E16" t="s">
        <v>51</v>
      </c>
      <c r="F16" s="4" t="s">
        <v>58</v>
      </c>
      <c r="G16" s="4">
        <v>1206</v>
      </c>
      <c r="I16" s="2">
        <v>0.3</v>
      </c>
      <c r="J16" s="2">
        <f t="shared" si="0"/>
        <v>0.3</v>
      </c>
      <c r="K16" s="2"/>
    </row>
    <row r="17" spans="2:11" x14ac:dyDescent="0.25">
      <c r="B17">
        <v>8</v>
      </c>
      <c r="C17" t="s">
        <v>72</v>
      </c>
      <c r="D17" s="1" t="s">
        <v>73</v>
      </c>
      <c r="E17" t="s">
        <v>51</v>
      </c>
      <c r="F17" s="4" t="s">
        <v>74</v>
      </c>
      <c r="G17" s="4">
        <v>1206</v>
      </c>
      <c r="I17" s="2">
        <v>0.1</v>
      </c>
      <c r="J17" s="2">
        <f t="shared" si="0"/>
        <v>0.8</v>
      </c>
      <c r="K17" s="2"/>
    </row>
    <row r="18" spans="2:11" x14ac:dyDescent="0.25">
      <c r="B18">
        <v>3</v>
      </c>
      <c r="C18" t="s">
        <v>21</v>
      </c>
      <c r="E18" s="1" t="s">
        <v>22</v>
      </c>
      <c r="G18" s="4"/>
      <c r="I18" s="2">
        <v>33</v>
      </c>
      <c r="J18" s="2">
        <f t="shared" si="0"/>
        <v>99</v>
      </c>
      <c r="K18" s="2"/>
    </row>
    <row r="19" spans="2:11" x14ac:dyDescent="0.25">
      <c r="G19" s="4"/>
      <c r="I19" s="2"/>
      <c r="J19" s="2"/>
      <c r="K19" s="2"/>
    </row>
    <row r="20" spans="2:11" x14ac:dyDescent="0.25">
      <c r="D20" s="1"/>
      <c r="G20" s="4"/>
      <c r="I20" s="2"/>
      <c r="J20" s="2"/>
      <c r="K20" s="2"/>
    </row>
    <row r="21" spans="2:11" x14ac:dyDescent="0.25">
      <c r="I21" s="2"/>
      <c r="J21" s="2"/>
      <c r="K21" s="2"/>
    </row>
    <row r="22" spans="2:11" x14ac:dyDescent="0.25">
      <c r="I22" s="9" t="s">
        <v>75</v>
      </c>
      <c r="J22" s="9">
        <f>SUM(J2:J21)</f>
        <v>123.2</v>
      </c>
      <c r="K22" s="2"/>
    </row>
    <row r="23" spans="2:11" x14ac:dyDescent="0.25">
      <c r="I23" s="2"/>
      <c r="J23" s="2"/>
      <c r="K23" s="2"/>
    </row>
    <row r="24" spans="2:11" x14ac:dyDescent="0.25">
      <c r="I24" s="2"/>
      <c r="J24" s="2"/>
      <c r="K24" s="2"/>
    </row>
    <row r="25" spans="2:11" x14ac:dyDescent="0.25">
      <c r="I25" s="2"/>
      <c r="J25" s="2"/>
      <c r="K25" s="2"/>
    </row>
    <row r="26" spans="2:11" x14ac:dyDescent="0.25">
      <c r="I26" s="2"/>
      <c r="J26" s="2"/>
      <c r="K26" s="2"/>
    </row>
    <row r="27" spans="2:11" x14ac:dyDescent="0.25">
      <c r="I27" s="2"/>
      <c r="J27" s="2"/>
      <c r="K27" s="2"/>
    </row>
    <row r="28" spans="2:11" x14ac:dyDescent="0.25">
      <c r="I28" s="2"/>
      <c r="J28" s="2"/>
      <c r="K28" s="2"/>
    </row>
    <row r="29" spans="2:11" x14ac:dyDescent="0.25">
      <c r="I29" s="2"/>
      <c r="J29" s="2"/>
      <c r="K29" s="2"/>
    </row>
    <row r="30" spans="2:11" x14ac:dyDescent="0.25">
      <c r="I30" s="2"/>
      <c r="J30" s="2"/>
      <c r="K30" s="2"/>
    </row>
    <row r="31" spans="2:11" x14ac:dyDescent="0.25">
      <c r="I31" s="2"/>
      <c r="J31" s="2"/>
      <c r="K31" s="2"/>
    </row>
    <row r="32" spans="2:11" x14ac:dyDescent="0.25">
      <c r="I32" s="2"/>
      <c r="J32" s="2"/>
      <c r="K32" s="2"/>
    </row>
    <row r="33" spans="9:11" x14ac:dyDescent="0.25">
      <c r="I33" s="2"/>
      <c r="J33" s="2"/>
      <c r="K33" s="2"/>
    </row>
    <row r="34" spans="9:11" x14ac:dyDescent="0.25">
      <c r="I34" s="2"/>
      <c r="J34" s="2"/>
      <c r="K34" s="2"/>
    </row>
    <row r="35" spans="9:11" x14ac:dyDescent="0.25">
      <c r="I35" s="2"/>
      <c r="J35" s="2"/>
      <c r="K35" s="2"/>
    </row>
    <row r="36" spans="9:11" x14ac:dyDescent="0.25">
      <c r="I36" s="2"/>
      <c r="J36" s="2"/>
      <c r="K36" s="2"/>
    </row>
    <row r="37" spans="9:11" x14ac:dyDescent="0.25">
      <c r="I37" s="2"/>
      <c r="J37" s="2"/>
      <c r="K37" s="2"/>
    </row>
    <row r="38" spans="9:11" x14ac:dyDescent="0.25">
      <c r="I38" s="2"/>
      <c r="J38" s="2"/>
      <c r="K38" s="2"/>
    </row>
  </sheetData>
  <hyperlinks>
    <hyperlink ref="D2" r:id="rId1" xr:uid="{00000000-0004-0000-0000-000000000000}"/>
    <hyperlink ref="D5" r:id="rId2" xr:uid="{00000000-0004-0000-0000-000002000000}"/>
    <hyperlink ref="D6" r:id="rId3" xr:uid="{00000000-0004-0000-0000-000003000000}"/>
    <hyperlink ref="E18" r:id="rId4" xr:uid="{00000000-0004-0000-0000-000004000000}"/>
    <hyperlink ref="D7" r:id="rId5" xr:uid="{00000000-0004-0000-0000-000005000000}"/>
    <hyperlink ref="D8" r:id="rId6" xr:uid="{00000000-0004-0000-0000-000006000000}"/>
    <hyperlink ref="D9" r:id="rId7" xr:uid="{00000000-0004-0000-0000-000007000000}"/>
    <hyperlink ref="D11" r:id="rId8" xr:uid="{00000000-0004-0000-0000-000008000000}"/>
    <hyperlink ref="D12" r:id="rId9" xr:uid="{00000000-0004-0000-0000-000009000000}"/>
    <hyperlink ref="E7" r:id="rId10" xr:uid="{00000000-0004-0000-0000-00000A000000}"/>
    <hyperlink ref="D13" r:id="rId11" xr:uid="{00000000-0004-0000-0000-00000B000000}"/>
    <hyperlink ref="D14" r:id="rId12" xr:uid="{00000000-0004-0000-0000-00000C000000}"/>
    <hyperlink ref="D15" r:id="rId13" xr:uid="{00000000-0004-0000-0000-00000D000000}"/>
    <hyperlink ref="D16" r:id="rId14" xr:uid="{00000000-0004-0000-0000-00000E000000}"/>
    <hyperlink ref="D10" r:id="rId15" xr:uid="{00000000-0004-0000-0000-00000F000000}"/>
    <hyperlink ref="D4" r:id="rId16" xr:uid="{00000000-0004-0000-0000-000010000000}"/>
    <hyperlink ref="D3" r:id="rId17" xr:uid="{00000000-0004-0000-0000-000011000000}"/>
    <hyperlink ref="D17" r:id="rId18" xr:uid="{7C4773B0-4C80-411C-96FC-8BD160D04832}"/>
  </hyperlinks>
  <pageMargins left="0.7" right="0.7" top="0.75" bottom="0.75" header="0.3" footer="0.3"/>
  <pageSetup orientation="portrait" r:id="rId1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A. Kokko</dc:creator>
  <cp:lastModifiedBy>Michael A. Kokko</cp:lastModifiedBy>
  <dcterms:created xsi:type="dcterms:W3CDTF">2019-06-13T14:46:04Z</dcterms:created>
  <dcterms:modified xsi:type="dcterms:W3CDTF">2019-06-18T13:30:48Z</dcterms:modified>
</cp:coreProperties>
</file>