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40" windowWidth="27255" windowHeight="11160"/>
  </bookViews>
  <sheets>
    <sheet name="Summary" sheetId="5" r:id="rId1"/>
    <sheet name="Employee 711211" sheetId="1" r:id="rId2"/>
    <sheet name="Employee 813990" sheetId="2" r:id="rId3"/>
    <sheet name="Wages 711211" sheetId="4" r:id="rId4"/>
    <sheet name="Wages 813990" sheetId="3" r:id="rId5"/>
  </sheets>
  <calcPr calcId="145621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2" i="5"/>
  <c r="C3" i="5"/>
  <c r="C4" i="5"/>
  <c r="C5" i="5"/>
  <c r="C6" i="5"/>
  <c r="C7" i="5"/>
  <c r="C8" i="5"/>
  <c r="C9" i="5"/>
  <c r="C10" i="5"/>
  <c r="C11" i="5"/>
  <c r="C2" i="5"/>
  <c r="B3" i="5" l="1"/>
  <c r="B4" i="5"/>
  <c r="B5" i="5"/>
  <c r="B6" i="5"/>
  <c r="B7" i="5"/>
  <c r="B8" i="5"/>
  <c r="B9" i="5"/>
  <c r="B10" i="5"/>
  <c r="B11" i="5"/>
  <c r="B2" i="5"/>
  <c r="A4" i="5"/>
  <c r="A5" i="5" s="1"/>
  <c r="A6" i="5" s="1"/>
  <c r="A7" i="5" s="1"/>
  <c r="A8" i="5" s="1"/>
  <c r="A9" i="5" s="1"/>
  <c r="A10" i="5" s="1"/>
  <c r="A11" i="5" s="1"/>
  <c r="A3" i="5"/>
</calcChain>
</file>

<file path=xl/comments1.xml><?xml version="1.0" encoding="utf-8"?>
<comments xmlns="http://schemas.openxmlformats.org/spreadsheetml/2006/main">
  <authors>
    <author/>
  </authors>
  <commentList>
    <comment ref="B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C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C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<sst xmlns="http://schemas.openxmlformats.org/spreadsheetml/2006/main" count="124" uniqueCount="48">
  <si>
    <t>Quarterly Census of Employment and Wages</t>
  </si>
  <si>
    <t>Original Data Value</t>
  </si>
  <si>
    <t>Series Id:</t>
  </si>
  <si>
    <t>ENUUS000105711211</t>
  </si>
  <si>
    <t>Series Title:</t>
  </si>
  <si>
    <t>All Employees in Private NAICS 711211 Sports teams and clubs for All establishment sizes in U.S. TOTAL, NSA</t>
  </si>
  <si>
    <t>State:</t>
  </si>
  <si>
    <t>U.S. TOTAL</t>
  </si>
  <si>
    <t>Area:</t>
  </si>
  <si>
    <t>Industry:</t>
  </si>
  <si>
    <t>NAICS 711211 Sports teams and clubs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</si>
  <si>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</si>
  <si>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</si>
  <si>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</si>
  <si>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</si>
  <si>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</si>
  <si>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</si>
  <si>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</si>
  <si>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</si>
  <si>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</si>
  <si>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</si>
  <si>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</si>
  <si>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</si>
  <si>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</si>
  <si>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</si>
  <si>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</si>
  <si>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</si>
  <si>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</si>
  <si>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</si>
  <si>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</si>
  <si>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</si>
  <si>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</si>
  <si>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</si>
  <si>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ENUUS000105813990</t>
  </si>
  <si>
    <t>All Employees in Private NAICS 813990 Other similar organizations for All establishment sizes in U.S. TOTAL, NSA</t>
  </si>
  <si>
    <t>NAICS 813990 Other similar organizations</t>
  </si>
  <si>
    <t>ENUUS000305813990</t>
  </si>
  <si>
    <t>Total Wages (in thousands) in Private NAICS 813990 Other similar organizations for All establishment sizes in U.S. TOTAL, NSA</t>
  </si>
  <si>
    <t>Total Wages (in thousands)</t>
  </si>
  <si>
    <t>Qtr1</t>
  </si>
  <si>
    <t>Qtr2</t>
  </si>
  <si>
    <t>Qtr3</t>
  </si>
  <si>
    <t>Qtr4</t>
  </si>
  <si>
    <t>ENUUS000305711211</t>
  </si>
  <si>
    <t>Total Wages (in thousands) in Private NAICS 711211 Sports teams and clubs for All establishment sizes in U.S. TOTAL, NSA</t>
  </si>
  <si>
    <t>Employee</t>
  </si>
  <si>
    <t>Wages</t>
  </si>
  <si>
    <t>Average_Wage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</si>
</sst>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0.0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8" fillId="2" borderId="0" xfId="1"/>
    <xf numFmtId="0" fontId="3" fillId="2" borderId="0" xfId="1" applyFont="1" applyFill="1" applyAlignment="1">
      <alignment horizontal="left" vertical="top" wrapText="1"/>
    </xf>
    <xf numFmtId="0" fontId="3" fillId="2" borderId="1" xfId="1" applyFont="1" applyFill="1" applyBorder="1" applyAlignment="1">
      <alignment horizontal="center" wrapText="1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  <xf numFmtId="3" fontId="0" fillId="0" borderId="0" xfId="0" applyNumberFormat="1"/>
    <xf numFmtId="0" fontId="0" fillId="0" borderId="0" xfId="0"/>
    <xf numFmtId="165" fontId="0" fillId="0" borderId="0" xfId="0" applyNumberFormat="1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8" fillId="2" borderId="0" xfId="1"/>
    <xf numFmtId="0" fontId="1" fillId="2" borderId="0" xfId="1" applyFont="1" applyFill="1" applyAlignment="1">
      <alignment horizontal="left"/>
    </xf>
    <xf numFmtId="0" fontId="2" fillId="2" borderId="0" xfId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0" sqref="J10"/>
    </sheetView>
  </sheetViews>
  <sheetFormatPr defaultRowHeight="15" x14ac:dyDescent="0.25"/>
  <cols>
    <col min="2" max="2" width="13.140625" style="10" customWidth="1"/>
    <col min="3" max="3" width="13.85546875" style="10" bestFit="1" customWidth="1"/>
    <col min="4" max="4" width="13.140625" style="10" customWidth="1"/>
    <col min="5" max="5" width="8.28515625" style="10" customWidth="1"/>
  </cols>
  <sheetData>
    <row r="1" spans="1:8" x14ac:dyDescent="0.25">
      <c r="A1" t="s">
        <v>19</v>
      </c>
      <c r="B1" s="10" t="s">
        <v>45</v>
      </c>
      <c r="C1" s="10" t="s">
        <v>46</v>
      </c>
      <c r="D1" s="10" t="s">
        <v>47</v>
      </c>
    </row>
    <row r="2" spans="1:8" x14ac:dyDescent="0.25">
      <c r="A2">
        <v>2009</v>
      </c>
      <c r="B2" s="10">
        <f>'Employee 711211'!N15+'Employee 813990'!N15</f>
        <v>171388</v>
      </c>
      <c r="C2" s="10">
        <f>('Wages 711211'!F15+'Wages 813990'!F15)*1000</f>
        <v>16149614000</v>
      </c>
      <c r="D2" s="10">
        <f>C2/B2</f>
        <v>94228.382383830845</v>
      </c>
    </row>
    <row r="3" spans="1:8" x14ac:dyDescent="0.25">
      <c r="A3">
        <f>A2+1</f>
        <v>2010</v>
      </c>
      <c r="B3" s="10">
        <f>'Employee 711211'!N16+'Employee 813990'!N16</f>
        <v>171522</v>
      </c>
      <c r="C3" s="10">
        <f>('Wages 711211'!F16+'Wages 813990'!F16)*1000</f>
        <v>16638024000</v>
      </c>
      <c r="D3" s="10">
        <f t="shared" ref="D3:D11" si="0">C3/B3</f>
        <v>97002.273760800366</v>
      </c>
      <c r="F3" s="11"/>
      <c r="G3" s="11"/>
    </row>
    <row r="4" spans="1:8" x14ac:dyDescent="0.25">
      <c r="A4">
        <f t="shared" ref="A4:A11" si="1">A3+1</f>
        <v>2011</v>
      </c>
      <c r="B4" s="10">
        <f>'Employee 711211'!N17+'Employee 813990'!N17</f>
        <v>172423</v>
      </c>
      <c r="C4" s="10">
        <f>('Wages 711211'!F17+'Wages 813990'!F17)*1000</f>
        <v>16841755000</v>
      </c>
      <c r="D4" s="10">
        <f t="shared" si="0"/>
        <v>97676.963050173115</v>
      </c>
      <c r="F4" s="11"/>
      <c r="G4" s="11"/>
      <c r="H4" s="11"/>
    </row>
    <row r="5" spans="1:8" x14ac:dyDescent="0.25">
      <c r="A5">
        <f t="shared" si="1"/>
        <v>2012</v>
      </c>
      <c r="B5" s="10">
        <f>'Employee 711211'!N18+'Employee 813990'!N18</f>
        <v>175961</v>
      </c>
      <c r="C5" s="10">
        <f>('Wages 711211'!F18+'Wages 813990'!F18)*1000</f>
        <v>17832810000</v>
      </c>
      <c r="D5" s="10">
        <f t="shared" si="0"/>
        <v>101345.24127505526</v>
      </c>
      <c r="F5" s="11"/>
      <c r="G5" s="11"/>
      <c r="H5" s="11"/>
    </row>
    <row r="6" spans="1:8" x14ac:dyDescent="0.25">
      <c r="A6">
        <f t="shared" si="1"/>
        <v>2013</v>
      </c>
      <c r="B6" s="10">
        <f>'Employee 711211'!N19+'Employee 813990'!N19</f>
        <v>180005</v>
      </c>
      <c r="C6" s="10">
        <f>('Wages 711211'!F19+'Wages 813990'!F19)*1000</f>
        <v>18445775000</v>
      </c>
      <c r="D6" s="10">
        <f t="shared" si="0"/>
        <v>102473.68128663093</v>
      </c>
      <c r="F6" s="11"/>
      <c r="G6" s="11"/>
      <c r="H6" s="11"/>
    </row>
    <row r="7" spans="1:8" x14ac:dyDescent="0.25">
      <c r="A7">
        <f t="shared" si="1"/>
        <v>2014</v>
      </c>
      <c r="B7" s="10">
        <f>'Employee 711211'!N20+'Employee 813990'!N20</f>
        <v>184803</v>
      </c>
      <c r="C7" s="10">
        <f>('Wages 711211'!F20+'Wages 813990'!F20)*1000</f>
        <v>19419816000</v>
      </c>
      <c r="D7" s="10">
        <f t="shared" si="0"/>
        <v>105083.87850846577</v>
      </c>
      <c r="F7" s="11"/>
      <c r="G7" s="11"/>
      <c r="H7" s="11"/>
    </row>
    <row r="8" spans="1:8" x14ac:dyDescent="0.25">
      <c r="A8">
        <f t="shared" si="1"/>
        <v>2015</v>
      </c>
      <c r="B8" s="10">
        <f>'Employee 711211'!N21+'Employee 813990'!N21</f>
        <v>189374</v>
      </c>
      <c r="C8" s="10">
        <f>('Wages 711211'!F21+'Wages 813990'!F21)*1000</f>
        <v>20975556000</v>
      </c>
      <c r="D8" s="10">
        <f t="shared" si="0"/>
        <v>110762.59676618755</v>
      </c>
      <c r="F8" s="11"/>
      <c r="G8" s="11"/>
      <c r="H8" s="11"/>
    </row>
    <row r="9" spans="1:8" x14ac:dyDescent="0.25">
      <c r="A9">
        <f t="shared" si="1"/>
        <v>2016</v>
      </c>
      <c r="B9" s="10">
        <f>'Employee 711211'!N22+'Employee 813990'!N22</f>
        <v>194500</v>
      </c>
      <c r="C9" s="10">
        <f>('Wages 711211'!F22+'Wages 813990'!F22)*1000</f>
        <v>22453641000</v>
      </c>
      <c r="D9" s="10">
        <f t="shared" si="0"/>
        <v>115442.88431876607</v>
      </c>
      <c r="F9" s="11"/>
      <c r="G9" s="11"/>
      <c r="H9" s="11"/>
    </row>
    <row r="10" spans="1:8" x14ac:dyDescent="0.25">
      <c r="A10">
        <f t="shared" si="1"/>
        <v>2017</v>
      </c>
      <c r="B10" s="10">
        <f>'Employee 711211'!N23+'Employee 813990'!N23</f>
        <v>197830</v>
      </c>
      <c r="C10" s="10">
        <f>('Wages 711211'!F23+'Wages 813990'!F23)*1000</f>
        <v>24146812000</v>
      </c>
      <c r="D10" s="10">
        <f t="shared" si="0"/>
        <v>122058.39357023707</v>
      </c>
      <c r="F10" s="11"/>
      <c r="G10" s="11"/>
      <c r="H10" s="11"/>
    </row>
    <row r="11" spans="1:8" x14ac:dyDescent="0.25">
      <c r="A11">
        <f t="shared" si="1"/>
        <v>2018</v>
      </c>
      <c r="B11" s="10">
        <f>'Employee 711211'!N24+'Employee 813990'!N24</f>
        <v>201899</v>
      </c>
      <c r="C11" s="10">
        <f>('Wages 711211'!F24+'Wages 813990'!F24)*1000</f>
        <v>25987514000</v>
      </c>
      <c r="D11" s="10">
        <f t="shared" si="0"/>
        <v>128715.41711449785</v>
      </c>
      <c r="F11" s="11"/>
      <c r="G11" s="11"/>
      <c r="H11" s="11"/>
    </row>
    <row r="13" spans="1:8" x14ac:dyDescent="0.25">
      <c r="E13" s="12"/>
    </row>
    <row r="14" spans="1:8" x14ac:dyDescent="0.25">
      <c r="E1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pane ySplit="14" topLeftCell="A15" activePane="bottomLeft" state="frozen"/>
      <selection pane="bottomLeft" activeCell="A15" sqref="A15"/>
    </sheetView>
  </sheetViews>
  <sheetFormatPr defaultRowHeight="15" x14ac:dyDescent="0.25"/>
  <cols>
    <col min="1" max="1" width="20" customWidth="1"/>
    <col min="2" max="2" width="8" customWidth="1"/>
  </cols>
  <sheetData>
    <row r="1" spans="1:14" ht="15.75" x14ac:dyDescent="0.25">
      <c r="A1" s="16" t="s">
        <v>0</v>
      </c>
      <c r="B1" s="14"/>
      <c r="C1" s="14"/>
      <c r="D1" s="14"/>
      <c r="E1" s="14"/>
      <c r="F1" s="14"/>
    </row>
    <row r="2" spans="1:14" ht="15.75" x14ac:dyDescent="0.25">
      <c r="A2" s="16" t="s">
        <v>1</v>
      </c>
      <c r="B2" s="14"/>
      <c r="C2" s="14"/>
      <c r="D2" s="14"/>
      <c r="E2" s="14"/>
      <c r="F2" s="14"/>
    </row>
    <row r="3" spans="1:14" x14ac:dyDescent="0.25">
      <c r="A3" s="14"/>
      <c r="B3" s="14"/>
      <c r="C3" s="14"/>
      <c r="D3" s="14"/>
      <c r="E3" s="14"/>
      <c r="F3" s="14"/>
    </row>
    <row r="4" spans="1:14" x14ac:dyDescent="0.25">
      <c r="A4" s="4" t="s">
        <v>2</v>
      </c>
      <c r="B4" s="13" t="s">
        <v>3</v>
      </c>
      <c r="C4" s="14"/>
      <c r="D4" s="14"/>
      <c r="E4" s="14"/>
      <c r="F4" s="14"/>
    </row>
    <row r="5" spans="1:14" x14ac:dyDescent="0.25">
      <c r="A5" s="4" t="s">
        <v>4</v>
      </c>
      <c r="B5" s="13" t="s">
        <v>5</v>
      </c>
      <c r="C5" s="14"/>
      <c r="D5" s="14"/>
      <c r="E5" s="14"/>
      <c r="F5" s="14"/>
    </row>
    <row r="6" spans="1:14" x14ac:dyDescent="0.25">
      <c r="A6" s="4" t="s">
        <v>6</v>
      </c>
      <c r="B6" s="13" t="s">
        <v>7</v>
      </c>
      <c r="C6" s="14"/>
      <c r="D6" s="14"/>
      <c r="E6" s="14"/>
      <c r="F6" s="14"/>
    </row>
    <row r="7" spans="1:14" x14ac:dyDescent="0.25">
      <c r="A7" s="4" t="s">
        <v>8</v>
      </c>
      <c r="B7" s="13" t="s">
        <v>7</v>
      </c>
      <c r="C7" s="14"/>
      <c r="D7" s="14"/>
      <c r="E7" s="14"/>
      <c r="F7" s="14"/>
    </row>
    <row r="8" spans="1:14" x14ac:dyDescent="0.25">
      <c r="A8" s="4" t="s">
        <v>9</v>
      </c>
      <c r="B8" s="13" t="s">
        <v>10</v>
      </c>
      <c r="C8" s="14"/>
      <c r="D8" s="14"/>
      <c r="E8" s="14"/>
      <c r="F8" s="14"/>
    </row>
    <row r="9" spans="1:14" x14ac:dyDescent="0.25">
      <c r="A9" s="4" t="s">
        <v>11</v>
      </c>
      <c r="B9" s="13" t="s">
        <v>12</v>
      </c>
      <c r="C9" s="14"/>
      <c r="D9" s="14"/>
      <c r="E9" s="14"/>
      <c r="F9" s="14"/>
    </row>
    <row r="10" spans="1:14" x14ac:dyDescent="0.25">
      <c r="A10" s="4" t="s">
        <v>13</v>
      </c>
      <c r="B10" s="13" t="s">
        <v>14</v>
      </c>
      <c r="C10" s="14"/>
      <c r="D10" s="14"/>
      <c r="E10" s="14"/>
      <c r="F10" s="14"/>
    </row>
    <row r="11" spans="1:14" x14ac:dyDescent="0.25">
      <c r="A11" s="4" t="s">
        <v>15</v>
      </c>
      <c r="B11" s="13" t="s">
        <v>16</v>
      </c>
      <c r="C11" s="14"/>
      <c r="D11" s="14"/>
      <c r="E11" s="14"/>
      <c r="F11" s="14"/>
    </row>
    <row r="12" spans="1:14" x14ac:dyDescent="0.25">
      <c r="A12" s="4" t="s">
        <v>17</v>
      </c>
      <c r="B12" s="15" t="s">
        <v>18</v>
      </c>
      <c r="C12" s="14"/>
      <c r="D12" s="14"/>
      <c r="E12" s="14"/>
      <c r="F12" s="14"/>
    </row>
    <row r="14" spans="1:14" x14ac:dyDescent="0.2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</row>
    <row r="15" spans="1:14" x14ac:dyDescent="0.25">
      <c r="A15" s="2">
        <v>2009</v>
      </c>
      <c r="B15" s="3">
        <v>50998</v>
      </c>
      <c r="C15" s="3">
        <v>50448</v>
      </c>
      <c r="D15" s="3">
        <v>57103</v>
      </c>
      <c r="E15" s="3">
        <v>78503</v>
      </c>
      <c r="F15" s="3">
        <v>81756</v>
      </c>
      <c r="G15" s="3">
        <v>83976</v>
      </c>
      <c r="H15" s="3">
        <v>84931</v>
      </c>
      <c r="I15" s="3">
        <v>87810</v>
      </c>
      <c r="J15" s="3">
        <v>79807</v>
      </c>
      <c r="K15" s="3">
        <v>63297</v>
      </c>
      <c r="L15" s="3">
        <v>55863</v>
      </c>
      <c r="M15" s="3">
        <v>55622</v>
      </c>
      <c r="N15" s="3">
        <v>69176</v>
      </c>
    </row>
    <row r="16" spans="1:14" x14ac:dyDescent="0.25">
      <c r="A16" s="2">
        <v>2010</v>
      </c>
      <c r="B16" s="3">
        <v>50325</v>
      </c>
      <c r="C16" s="3">
        <v>49296</v>
      </c>
      <c r="D16" s="3">
        <v>57578</v>
      </c>
      <c r="E16" s="3">
        <v>78723</v>
      </c>
      <c r="F16" s="3">
        <v>81599</v>
      </c>
      <c r="G16" s="3">
        <v>84713</v>
      </c>
      <c r="H16" s="3">
        <v>84163</v>
      </c>
      <c r="I16" s="3">
        <v>88677</v>
      </c>
      <c r="J16" s="3">
        <v>81120</v>
      </c>
      <c r="K16" s="3">
        <v>63298</v>
      </c>
      <c r="L16" s="3">
        <v>58461</v>
      </c>
      <c r="M16" s="3">
        <v>56902</v>
      </c>
      <c r="N16" s="3">
        <v>69571</v>
      </c>
    </row>
    <row r="17" spans="1:14" x14ac:dyDescent="0.25">
      <c r="A17" s="2">
        <v>2011</v>
      </c>
      <c r="B17" s="3">
        <v>53713</v>
      </c>
      <c r="C17" s="3">
        <v>52201</v>
      </c>
      <c r="D17" s="3">
        <v>58820</v>
      </c>
      <c r="E17" s="3">
        <v>79233</v>
      </c>
      <c r="F17" s="3">
        <v>79341</v>
      </c>
      <c r="G17" s="3">
        <v>81602</v>
      </c>
      <c r="H17" s="3">
        <v>84178</v>
      </c>
      <c r="I17" s="3">
        <v>88298</v>
      </c>
      <c r="J17" s="3">
        <v>79349</v>
      </c>
      <c r="K17" s="3">
        <v>57963</v>
      </c>
      <c r="L17" s="3">
        <v>56119</v>
      </c>
      <c r="M17" s="3">
        <v>56937</v>
      </c>
      <c r="N17" s="3">
        <v>68980</v>
      </c>
    </row>
    <row r="18" spans="1:14" x14ac:dyDescent="0.25">
      <c r="A18" s="2">
        <v>2012</v>
      </c>
      <c r="B18" s="3">
        <v>54862</v>
      </c>
      <c r="C18" s="3">
        <v>54941</v>
      </c>
      <c r="D18" s="3">
        <v>60965</v>
      </c>
      <c r="E18" s="3">
        <v>84150</v>
      </c>
      <c r="F18" s="3">
        <v>86615</v>
      </c>
      <c r="G18" s="3">
        <v>89353</v>
      </c>
      <c r="H18" s="3">
        <v>89681</v>
      </c>
      <c r="I18" s="3">
        <v>94271</v>
      </c>
      <c r="J18" s="3">
        <v>81927</v>
      </c>
      <c r="K18" s="3">
        <v>66949</v>
      </c>
      <c r="L18" s="3">
        <v>61352</v>
      </c>
      <c r="M18" s="3">
        <v>60716</v>
      </c>
      <c r="N18" s="3">
        <v>73815</v>
      </c>
    </row>
    <row r="19" spans="1:14" x14ac:dyDescent="0.25">
      <c r="A19" s="2">
        <v>2013</v>
      </c>
      <c r="B19" s="3">
        <v>55869</v>
      </c>
      <c r="C19" s="3">
        <v>56646</v>
      </c>
      <c r="D19" s="3">
        <v>65520</v>
      </c>
      <c r="E19" s="3">
        <v>86433</v>
      </c>
      <c r="F19" s="3">
        <v>88701</v>
      </c>
      <c r="G19" s="3">
        <v>92002</v>
      </c>
      <c r="H19" s="3">
        <v>94070</v>
      </c>
      <c r="I19" s="3">
        <v>98807</v>
      </c>
      <c r="J19" s="3">
        <v>87653</v>
      </c>
      <c r="K19" s="3">
        <v>69060</v>
      </c>
      <c r="L19" s="3">
        <v>64725</v>
      </c>
      <c r="M19" s="3">
        <v>65050</v>
      </c>
      <c r="N19" s="3">
        <v>77045</v>
      </c>
    </row>
    <row r="20" spans="1:14" x14ac:dyDescent="0.25">
      <c r="A20" s="2">
        <v>2014</v>
      </c>
      <c r="B20" s="3">
        <v>57513</v>
      </c>
      <c r="C20" s="3">
        <v>58309</v>
      </c>
      <c r="D20" s="3">
        <v>66521</v>
      </c>
      <c r="E20" s="3">
        <v>90718</v>
      </c>
      <c r="F20" s="3">
        <v>91737</v>
      </c>
      <c r="G20" s="3">
        <v>97475</v>
      </c>
      <c r="H20" s="3">
        <v>97736</v>
      </c>
      <c r="I20" s="3">
        <v>101170</v>
      </c>
      <c r="J20" s="3">
        <v>89555</v>
      </c>
      <c r="K20" s="3">
        <v>71836</v>
      </c>
      <c r="L20" s="3">
        <v>67510</v>
      </c>
      <c r="M20" s="3">
        <v>67381</v>
      </c>
      <c r="N20" s="3">
        <v>79788</v>
      </c>
    </row>
    <row r="21" spans="1:14" x14ac:dyDescent="0.25">
      <c r="A21" s="2">
        <v>2015</v>
      </c>
      <c r="B21" s="3">
        <v>60445</v>
      </c>
      <c r="C21" s="3">
        <v>60345</v>
      </c>
      <c r="D21" s="3">
        <v>68300</v>
      </c>
      <c r="E21" s="3">
        <v>92760</v>
      </c>
      <c r="F21" s="3">
        <v>95734</v>
      </c>
      <c r="G21" s="3">
        <v>101306</v>
      </c>
      <c r="H21" s="3">
        <v>102420</v>
      </c>
      <c r="I21" s="3">
        <v>106430</v>
      </c>
      <c r="J21" s="3">
        <v>98907</v>
      </c>
      <c r="K21" s="3">
        <v>79351</v>
      </c>
      <c r="L21" s="3">
        <v>71851</v>
      </c>
      <c r="M21" s="3">
        <v>71138</v>
      </c>
      <c r="N21" s="3">
        <v>84082</v>
      </c>
    </row>
    <row r="22" spans="1:14" x14ac:dyDescent="0.25">
      <c r="A22" s="2">
        <v>2016</v>
      </c>
      <c r="B22" s="3">
        <v>64190</v>
      </c>
      <c r="C22" s="3">
        <v>63772</v>
      </c>
      <c r="D22" s="3">
        <v>71482</v>
      </c>
      <c r="E22" s="3">
        <v>98903</v>
      </c>
      <c r="F22" s="3">
        <v>99919</v>
      </c>
      <c r="G22" s="3">
        <v>102712</v>
      </c>
      <c r="H22" s="3">
        <v>104911</v>
      </c>
      <c r="I22" s="3">
        <v>109939</v>
      </c>
      <c r="J22" s="3">
        <v>98011</v>
      </c>
      <c r="K22" s="3">
        <v>81369</v>
      </c>
      <c r="L22" s="3">
        <v>73213</v>
      </c>
      <c r="M22" s="3">
        <v>71328</v>
      </c>
      <c r="N22" s="3">
        <v>86646</v>
      </c>
    </row>
    <row r="23" spans="1:14" x14ac:dyDescent="0.25">
      <c r="A23" s="2">
        <v>2017</v>
      </c>
      <c r="B23" s="3">
        <v>68618</v>
      </c>
      <c r="C23" s="3">
        <v>67128</v>
      </c>
      <c r="D23" s="3">
        <v>76355</v>
      </c>
      <c r="E23" s="3">
        <v>103708</v>
      </c>
      <c r="F23" s="3">
        <v>103411</v>
      </c>
      <c r="G23" s="3">
        <v>107910</v>
      </c>
      <c r="H23" s="3">
        <v>109030</v>
      </c>
      <c r="I23" s="3">
        <v>114877</v>
      </c>
      <c r="J23" s="3">
        <v>100070</v>
      </c>
      <c r="K23" s="3">
        <v>84304</v>
      </c>
      <c r="L23" s="3">
        <v>75590</v>
      </c>
      <c r="M23" s="3">
        <v>73169</v>
      </c>
      <c r="N23" s="3">
        <v>90348</v>
      </c>
    </row>
    <row r="24" spans="1:14" x14ac:dyDescent="0.25">
      <c r="A24" s="2">
        <v>2018</v>
      </c>
      <c r="B24" s="3">
        <v>69123</v>
      </c>
      <c r="C24" s="3">
        <v>69788</v>
      </c>
      <c r="D24" s="3">
        <v>83302</v>
      </c>
      <c r="E24" s="3">
        <v>104489</v>
      </c>
      <c r="F24" s="3">
        <v>105535</v>
      </c>
      <c r="G24" s="3">
        <v>110961</v>
      </c>
      <c r="H24" s="3">
        <v>113197</v>
      </c>
      <c r="I24" s="3">
        <v>116760</v>
      </c>
      <c r="J24" s="3">
        <v>101024</v>
      </c>
      <c r="K24" s="3">
        <v>86474</v>
      </c>
      <c r="L24" s="3">
        <v>79829</v>
      </c>
      <c r="M24" s="3">
        <v>77878</v>
      </c>
      <c r="N24" s="3">
        <v>93197</v>
      </c>
    </row>
    <row r="25" spans="1:14" x14ac:dyDescent="0.25">
      <c r="A25" s="2">
        <v>2019</v>
      </c>
      <c r="B25" s="3">
        <v>72080</v>
      </c>
      <c r="C25" s="3">
        <v>75374</v>
      </c>
      <c r="D25" s="3">
        <v>89649</v>
      </c>
    </row>
  </sheetData>
  <mergeCells count="12">
    <mergeCell ref="A1:F1"/>
    <mergeCell ref="A2:F2"/>
    <mergeCell ref="A3:F3"/>
    <mergeCell ref="B4:F4"/>
    <mergeCell ref="B5:F5"/>
    <mergeCell ref="B11:F11"/>
    <mergeCell ref="B12:F12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27, 2019 (10:00:47 AM)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pane ySplit="14" topLeftCell="A15" activePane="bottomLeft" state="frozen"/>
      <selection pane="bottomLeft" activeCell="H35" sqref="H35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14" ht="15.75" x14ac:dyDescent="0.25">
      <c r="A1" s="19" t="s">
        <v>0</v>
      </c>
      <c r="B1" s="18"/>
      <c r="C1" s="18"/>
      <c r="D1" s="18"/>
      <c r="E1" s="18"/>
      <c r="F1" s="18"/>
    </row>
    <row r="2" spans="1:14" ht="15.75" x14ac:dyDescent="0.25">
      <c r="A2" s="19" t="s">
        <v>1</v>
      </c>
      <c r="B2" s="18"/>
      <c r="C2" s="18"/>
      <c r="D2" s="18"/>
      <c r="E2" s="18"/>
      <c r="F2" s="18"/>
    </row>
    <row r="3" spans="1:14" x14ac:dyDescent="0.25">
      <c r="A3" s="18"/>
      <c r="B3" s="18"/>
      <c r="C3" s="18"/>
      <c r="D3" s="18"/>
      <c r="E3" s="18"/>
      <c r="F3" s="18"/>
    </row>
    <row r="4" spans="1:14" x14ac:dyDescent="0.25">
      <c r="A4" s="6" t="s">
        <v>2</v>
      </c>
      <c r="B4" s="20" t="s">
        <v>33</v>
      </c>
      <c r="C4" s="18"/>
      <c r="D4" s="18"/>
      <c r="E4" s="18"/>
      <c r="F4" s="18"/>
    </row>
    <row r="5" spans="1:14" x14ac:dyDescent="0.25">
      <c r="A5" s="6" t="s">
        <v>4</v>
      </c>
      <c r="B5" s="20" t="s">
        <v>34</v>
      </c>
      <c r="C5" s="18"/>
      <c r="D5" s="18"/>
      <c r="E5" s="18"/>
      <c r="F5" s="18"/>
    </row>
    <row r="6" spans="1:14" x14ac:dyDescent="0.25">
      <c r="A6" s="6" t="s">
        <v>6</v>
      </c>
      <c r="B6" s="20" t="s">
        <v>7</v>
      </c>
      <c r="C6" s="18"/>
      <c r="D6" s="18"/>
      <c r="E6" s="18"/>
      <c r="F6" s="18"/>
    </row>
    <row r="7" spans="1:14" x14ac:dyDescent="0.25">
      <c r="A7" s="6" t="s">
        <v>8</v>
      </c>
      <c r="B7" s="20" t="s">
        <v>7</v>
      </c>
      <c r="C7" s="18"/>
      <c r="D7" s="18"/>
      <c r="E7" s="18"/>
      <c r="F7" s="18"/>
    </row>
    <row r="8" spans="1:14" x14ac:dyDescent="0.25">
      <c r="A8" s="6" t="s">
        <v>9</v>
      </c>
      <c r="B8" s="20" t="s">
        <v>35</v>
      </c>
      <c r="C8" s="18"/>
      <c r="D8" s="18"/>
      <c r="E8" s="18"/>
      <c r="F8" s="18"/>
    </row>
    <row r="9" spans="1:14" x14ac:dyDescent="0.25">
      <c r="A9" s="6" t="s">
        <v>11</v>
      </c>
      <c r="B9" s="20" t="s">
        <v>12</v>
      </c>
      <c r="C9" s="18"/>
      <c r="D9" s="18"/>
      <c r="E9" s="18"/>
      <c r="F9" s="18"/>
    </row>
    <row r="10" spans="1:14" x14ac:dyDescent="0.25">
      <c r="A10" s="6" t="s">
        <v>13</v>
      </c>
      <c r="B10" s="20" t="s">
        <v>14</v>
      </c>
      <c r="C10" s="18"/>
      <c r="D10" s="18"/>
      <c r="E10" s="18"/>
      <c r="F10" s="18"/>
    </row>
    <row r="11" spans="1:14" x14ac:dyDescent="0.25">
      <c r="A11" s="6" t="s">
        <v>15</v>
      </c>
      <c r="B11" s="20" t="s">
        <v>16</v>
      </c>
      <c r="C11" s="18"/>
      <c r="D11" s="18"/>
      <c r="E11" s="18"/>
      <c r="F11" s="18"/>
    </row>
    <row r="12" spans="1:14" x14ac:dyDescent="0.25">
      <c r="A12" s="6" t="s">
        <v>17</v>
      </c>
      <c r="B12" s="17" t="s">
        <v>18</v>
      </c>
      <c r="C12" s="18"/>
      <c r="D12" s="18"/>
      <c r="E12" s="18"/>
      <c r="F12" s="18"/>
    </row>
    <row r="14" spans="1:14" ht="15.75" thickBot="1" x14ac:dyDescent="0.3">
      <c r="A14" s="7" t="s">
        <v>19</v>
      </c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24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30</v>
      </c>
      <c r="M14" s="7" t="s">
        <v>31</v>
      </c>
      <c r="N14" s="7" t="s">
        <v>32</v>
      </c>
    </row>
    <row r="15" spans="1:14" ht="15.75" thickTop="1" x14ac:dyDescent="0.25">
      <c r="A15" s="8">
        <v>2009</v>
      </c>
      <c r="B15" s="9">
        <v>97201</v>
      </c>
      <c r="C15" s="9">
        <v>96147</v>
      </c>
      <c r="D15" s="9">
        <v>96866</v>
      </c>
      <c r="E15" s="9">
        <v>98780</v>
      </c>
      <c r="F15" s="9">
        <v>102179</v>
      </c>
      <c r="G15" s="9">
        <v>109583</v>
      </c>
      <c r="H15" s="9">
        <v>112565</v>
      </c>
      <c r="I15" s="9">
        <v>111925</v>
      </c>
      <c r="J15" s="9">
        <v>105969</v>
      </c>
      <c r="K15" s="9">
        <v>99246</v>
      </c>
      <c r="L15" s="9">
        <v>98022</v>
      </c>
      <c r="M15" s="9">
        <v>98059</v>
      </c>
      <c r="N15" s="9">
        <v>102212</v>
      </c>
    </row>
    <row r="16" spans="1:14" x14ac:dyDescent="0.25">
      <c r="A16" s="8">
        <v>2010</v>
      </c>
      <c r="B16" s="9">
        <v>95408</v>
      </c>
      <c r="C16" s="9">
        <v>95300</v>
      </c>
      <c r="D16" s="9">
        <v>95829</v>
      </c>
      <c r="E16" s="9">
        <v>98480</v>
      </c>
      <c r="F16" s="9">
        <v>101280</v>
      </c>
      <c r="G16" s="9">
        <v>109651</v>
      </c>
      <c r="H16" s="9">
        <v>113600</v>
      </c>
      <c r="I16" s="9">
        <v>113115</v>
      </c>
      <c r="J16" s="9">
        <v>105615</v>
      </c>
      <c r="K16" s="9">
        <v>98998</v>
      </c>
      <c r="L16" s="9">
        <v>98037</v>
      </c>
      <c r="M16" s="9">
        <v>98093</v>
      </c>
      <c r="N16" s="9">
        <v>101951</v>
      </c>
    </row>
    <row r="17" spans="1:14" x14ac:dyDescent="0.25">
      <c r="A17" s="8">
        <v>2011</v>
      </c>
      <c r="B17" s="9">
        <v>97185</v>
      </c>
      <c r="C17" s="9">
        <v>97332</v>
      </c>
      <c r="D17" s="9">
        <v>97714</v>
      </c>
      <c r="E17" s="9">
        <v>99658</v>
      </c>
      <c r="F17" s="9">
        <v>102875</v>
      </c>
      <c r="G17" s="9">
        <v>110875</v>
      </c>
      <c r="H17" s="9">
        <v>114670</v>
      </c>
      <c r="I17" s="9">
        <v>113586</v>
      </c>
      <c r="J17" s="9">
        <v>106804</v>
      </c>
      <c r="K17" s="9">
        <v>100917</v>
      </c>
      <c r="L17" s="9">
        <v>99901</v>
      </c>
      <c r="M17" s="9">
        <v>99798</v>
      </c>
      <c r="N17" s="9">
        <v>103443</v>
      </c>
    </row>
    <row r="18" spans="1:14" x14ac:dyDescent="0.25">
      <c r="A18" s="8">
        <v>2012</v>
      </c>
      <c r="B18" s="9">
        <v>95464</v>
      </c>
      <c r="C18" s="9">
        <v>95513</v>
      </c>
      <c r="D18" s="9">
        <v>96191</v>
      </c>
      <c r="E18" s="9">
        <v>98447</v>
      </c>
      <c r="F18" s="9">
        <v>101492</v>
      </c>
      <c r="G18" s="9">
        <v>110205</v>
      </c>
      <c r="H18" s="9">
        <v>113157</v>
      </c>
      <c r="I18" s="9">
        <v>112244</v>
      </c>
      <c r="J18" s="9">
        <v>105480</v>
      </c>
      <c r="K18" s="9">
        <v>99968</v>
      </c>
      <c r="L18" s="9">
        <v>98812</v>
      </c>
      <c r="M18" s="9">
        <v>98779</v>
      </c>
      <c r="N18" s="9">
        <v>102146</v>
      </c>
    </row>
    <row r="19" spans="1:14" x14ac:dyDescent="0.25">
      <c r="A19" s="8">
        <v>2013</v>
      </c>
      <c r="B19" s="9">
        <v>96090</v>
      </c>
      <c r="C19" s="9">
        <v>98010</v>
      </c>
      <c r="D19" s="9">
        <v>96876</v>
      </c>
      <c r="E19" s="9">
        <v>98563</v>
      </c>
      <c r="F19" s="9">
        <v>102198</v>
      </c>
      <c r="G19" s="9">
        <v>110973</v>
      </c>
      <c r="H19" s="9">
        <v>113698</v>
      </c>
      <c r="I19" s="9">
        <v>113102</v>
      </c>
      <c r="J19" s="9">
        <v>105720</v>
      </c>
      <c r="K19" s="9">
        <v>100580</v>
      </c>
      <c r="L19" s="9">
        <v>99930</v>
      </c>
      <c r="M19" s="9">
        <v>99785</v>
      </c>
      <c r="N19" s="9">
        <v>102960</v>
      </c>
    </row>
    <row r="20" spans="1:14" x14ac:dyDescent="0.25">
      <c r="A20" s="8">
        <v>2014</v>
      </c>
      <c r="B20" s="9">
        <v>98324</v>
      </c>
      <c r="C20" s="9">
        <v>99641</v>
      </c>
      <c r="D20" s="9">
        <v>99943</v>
      </c>
      <c r="E20" s="9">
        <v>101170</v>
      </c>
      <c r="F20" s="9">
        <v>104691</v>
      </c>
      <c r="G20" s="9">
        <v>112693</v>
      </c>
      <c r="H20" s="9">
        <v>115224</v>
      </c>
      <c r="I20" s="9">
        <v>115162</v>
      </c>
      <c r="J20" s="9">
        <v>107365</v>
      </c>
      <c r="K20" s="9">
        <v>102264</v>
      </c>
      <c r="L20" s="9">
        <v>101553</v>
      </c>
      <c r="M20" s="9">
        <v>102150</v>
      </c>
      <c r="N20" s="9">
        <v>105015</v>
      </c>
    </row>
    <row r="21" spans="1:14" x14ac:dyDescent="0.25">
      <c r="A21" s="8">
        <v>2015</v>
      </c>
      <c r="B21" s="9">
        <v>98774</v>
      </c>
      <c r="C21" s="9">
        <v>99642</v>
      </c>
      <c r="D21" s="9">
        <v>99435</v>
      </c>
      <c r="E21" s="9">
        <v>101136</v>
      </c>
      <c r="F21" s="9">
        <v>104689</v>
      </c>
      <c r="G21" s="9">
        <v>112437</v>
      </c>
      <c r="H21" s="9">
        <v>115562</v>
      </c>
      <c r="I21" s="9">
        <v>114870</v>
      </c>
      <c r="J21" s="9">
        <v>108584</v>
      </c>
      <c r="K21" s="9">
        <v>103141</v>
      </c>
      <c r="L21" s="9">
        <v>102637</v>
      </c>
      <c r="M21" s="9">
        <v>102591</v>
      </c>
      <c r="N21" s="9">
        <v>105292</v>
      </c>
    </row>
    <row r="22" spans="1:14" x14ac:dyDescent="0.25">
      <c r="A22" s="8">
        <v>2016</v>
      </c>
      <c r="B22" s="9">
        <v>101324</v>
      </c>
      <c r="C22" s="9">
        <v>102624</v>
      </c>
      <c r="D22" s="9">
        <v>102121</v>
      </c>
      <c r="E22" s="9">
        <v>103953</v>
      </c>
      <c r="F22" s="9">
        <v>106582</v>
      </c>
      <c r="G22" s="9">
        <v>115143</v>
      </c>
      <c r="H22" s="9">
        <v>118760</v>
      </c>
      <c r="I22" s="9">
        <v>118009</v>
      </c>
      <c r="J22" s="9">
        <v>110759</v>
      </c>
      <c r="K22" s="9">
        <v>105485</v>
      </c>
      <c r="L22" s="9">
        <v>104790</v>
      </c>
      <c r="M22" s="9">
        <v>104693</v>
      </c>
      <c r="N22" s="9">
        <v>107854</v>
      </c>
    </row>
    <row r="23" spans="1:14" x14ac:dyDescent="0.25">
      <c r="A23" s="8">
        <v>2017</v>
      </c>
      <c r="B23" s="9">
        <v>101208</v>
      </c>
      <c r="C23" s="9">
        <v>101805</v>
      </c>
      <c r="D23" s="9">
        <v>102464</v>
      </c>
      <c r="E23" s="9">
        <v>103565</v>
      </c>
      <c r="F23" s="9">
        <v>106201</v>
      </c>
      <c r="G23" s="9">
        <v>115348</v>
      </c>
      <c r="H23" s="9">
        <v>117958</v>
      </c>
      <c r="I23" s="9">
        <v>117682</v>
      </c>
      <c r="J23" s="9">
        <v>109607</v>
      </c>
      <c r="K23" s="9">
        <v>105053</v>
      </c>
      <c r="L23" s="9">
        <v>104819</v>
      </c>
      <c r="M23" s="9">
        <v>104078</v>
      </c>
      <c r="N23" s="9">
        <v>107482</v>
      </c>
    </row>
    <row r="24" spans="1:14" x14ac:dyDescent="0.25">
      <c r="A24" s="8">
        <v>2018</v>
      </c>
      <c r="B24" s="9">
        <v>102335</v>
      </c>
      <c r="C24" s="9">
        <v>102759</v>
      </c>
      <c r="D24" s="9">
        <v>103380</v>
      </c>
      <c r="E24" s="9">
        <v>104367</v>
      </c>
      <c r="F24" s="9">
        <v>107285</v>
      </c>
      <c r="G24" s="9">
        <v>116599</v>
      </c>
      <c r="H24" s="9">
        <v>119440</v>
      </c>
      <c r="I24" s="9">
        <v>119166</v>
      </c>
      <c r="J24" s="9">
        <v>109954</v>
      </c>
      <c r="K24" s="9">
        <v>106715</v>
      </c>
      <c r="L24" s="9">
        <v>106671</v>
      </c>
      <c r="M24" s="9">
        <v>105754</v>
      </c>
      <c r="N24" s="9">
        <v>108702</v>
      </c>
    </row>
    <row r="25" spans="1:14" x14ac:dyDescent="0.25">
      <c r="A25" s="8">
        <v>2019</v>
      </c>
      <c r="B25" s="9">
        <v>104070</v>
      </c>
      <c r="C25" s="9">
        <v>105568</v>
      </c>
      <c r="D25" s="9">
        <v>104449</v>
      </c>
    </row>
  </sheetData>
  <mergeCells count="12">
    <mergeCell ref="B12:F12"/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27, 2019 (10:01:04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workbookViewId="0">
      <pane ySplit="14" topLeftCell="A15" activePane="bottomLeft" state="frozen"/>
      <selection pane="bottomLeft" sqref="A1:F1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6" ht="15.75" x14ac:dyDescent="0.25">
      <c r="A1" s="19" t="s">
        <v>0</v>
      </c>
      <c r="B1" s="18"/>
      <c r="C1" s="18"/>
      <c r="D1" s="18"/>
      <c r="E1" s="18"/>
      <c r="F1" s="18"/>
    </row>
    <row r="2" spans="1:6" ht="15.75" x14ac:dyDescent="0.25">
      <c r="A2" s="19" t="s">
        <v>1</v>
      </c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8"/>
    </row>
    <row r="4" spans="1:6" x14ac:dyDescent="0.25">
      <c r="A4" s="6" t="s">
        <v>2</v>
      </c>
      <c r="B4" s="20" t="s">
        <v>43</v>
      </c>
      <c r="C4" s="18"/>
      <c r="D4" s="18"/>
      <c r="E4" s="18"/>
      <c r="F4" s="18"/>
    </row>
    <row r="5" spans="1:6" x14ac:dyDescent="0.25">
      <c r="A5" s="6" t="s">
        <v>4</v>
      </c>
      <c r="B5" s="20" t="s">
        <v>44</v>
      </c>
      <c r="C5" s="18"/>
      <c r="D5" s="18"/>
      <c r="E5" s="18"/>
      <c r="F5" s="18"/>
    </row>
    <row r="6" spans="1:6" x14ac:dyDescent="0.25">
      <c r="A6" s="6" t="s">
        <v>6</v>
      </c>
      <c r="B6" s="20" t="s">
        <v>7</v>
      </c>
      <c r="C6" s="18"/>
      <c r="D6" s="18"/>
      <c r="E6" s="18"/>
      <c r="F6" s="18"/>
    </row>
    <row r="7" spans="1:6" x14ac:dyDescent="0.25">
      <c r="A7" s="6" t="s">
        <v>8</v>
      </c>
      <c r="B7" s="20" t="s">
        <v>7</v>
      </c>
      <c r="C7" s="18"/>
      <c r="D7" s="18"/>
      <c r="E7" s="18"/>
      <c r="F7" s="18"/>
    </row>
    <row r="8" spans="1:6" x14ac:dyDescent="0.25">
      <c r="A8" s="6" t="s">
        <v>9</v>
      </c>
      <c r="B8" s="20" t="s">
        <v>10</v>
      </c>
      <c r="C8" s="18"/>
      <c r="D8" s="18"/>
      <c r="E8" s="18"/>
      <c r="F8" s="18"/>
    </row>
    <row r="9" spans="1:6" x14ac:dyDescent="0.25">
      <c r="A9" s="6" t="s">
        <v>11</v>
      </c>
      <c r="B9" s="20" t="s">
        <v>12</v>
      </c>
      <c r="C9" s="18"/>
      <c r="D9" s="18"/>
      <c r="E9" s="18"/>
      <c r="F9" s="18"/>
    </row>
    <row r="10" spans="1:6" x14ac:dyDescent="0.25">
      <c r="A10" s="6" t="s">
        <v>13</v>
      </c>
      <c r="B10" s="20" t="s">
        <v>14</v>
      </c>
      <c r="C10" s="18"/>
      <c r="D10" s="18"/>
      <c r="E10" s="18"/>
      <c r="F10" s="18"/>
    </row>
    <row r="11" spans="1:6" x14ac:dyDescent="0.25">
      <c r="A11" s="6" t="s">
        <v>15</v>
      </c>
      <c r="B11" s="20" t="s">
        <v>38</v>
      </c>
      <c r="C11" s="18"/>
      <c r="D11" s="18"/>
      <c r="E11" s="18"/>
      <c r="F11" s="18"/>
    </row>
    <row r="12" spans="1:6" x14ac:dyDescent="0.25">
      <c r="A12" s="6" t="s">
        <v>17</v>
      </c>
      <c r="B12" s="17" t="s">
        <v>18</v>
      </c>
      <c r="C12" s="18"/>
      <c r="D12" s="18"/>
      <c r="E12" s="18"/>
      <c r="F12" s="18"/>
    </row>
    <row r="14" spans="1:6" ht="15.75" thickBot="1" x14ac:dyDescent="0.3">
      <c r="A14" s="7" t="s">
        <v>19</v>
      </c>
      <c r="B14" s="7" t="s">
        <v>39</v>
      </c>
      <c r="C14" s="7" t="s">
        <v>40</v>
      </c>
      <c r="D14" s="7" t="s">
        <v>41</v>
      </c>
      <c r="E14" s="7" t="s">
        <v>42</v>
      </c>
      <c r="F14" s="7" t="s">
        <v>32</v>
      </c>
    </row>
    <row r="15" spans="1:6" ht="15.75" thickTop="1" x14ac:dyDescent="0.25">
      <c r="A15" s="8">
        <v>2009</v>
      </c>
      <c r="B15" s="9">
        <v>2924265</v>
      </c>
      <c r="C15" s="9">
        <v>2805326</v>
      </c>
      <c r="D15" s="9">
        <v>3166885</v>
      </c>
      <c r="E15" s="9">
        <v>3897950</v>
      </c>
      <c r="F15" s="9">
        <v>12794426</v>
      </c>
    </row>
    <row r="16" spans="1:6" x14ac:dyDescent="0.25">
      <c r="A16" s="8">
        <v>2010</v>
      </c>
      <c r="B16" s="9">
        <v>2896575</v>
      </c>
      <c r="C16" s="9">
        <v>2850519</v>
      </c>
      <c r="D16" s="9">
        <v>3386398</v>
      </c>
      <c r="E16" s="9">
        <v>4068505</v>
      </c>
      <c r="F16" s="9">
        <v>13201997</v>
      </c>
    </row>
    <row r="17" spans="1:6" x14ac:dyDescent="0.25">
      <c r="A17" s="8">
        <v>2011</v>
      </c>
      <c r="B17" s="9">
        <v>2445551</v>
      </c>
      <c r="C17" s="9">
        <v>2663318</v>
      </c>
      <c r="D17" s="9">
        <v>4268636</v>
      </c>
      <c r="E17" s="9">
        <v>3825913</v>
      </c>
      <c r="F17" s="9">
        <v>13203418</v>
      </c>
    </row>
    <row r="18" spans="1:6" x14ac:dyDescent="0.25">
      <c r="A18" s="8">
        <v>2012</v>
      </c>
      <c r="B18" s="9">
        <v>3079576</v>
      </c>
      <c r="C18" s="9">
        <v>3194155</v>
      </c>
      <c r="D18" s="9">
        <v>3777836</v>
      </c>
      <c r="E18" s="9">
        <v>4075397</v>
      </c>
      <c r="F18" s="9">
        <v>14126963</v>
      </c>
    </row>
    <row r="19" spans="1:6" x14ac:dyDescent="0.25">
      <c r="A19" s="8">
        <v>2013</v>
      </c>
      <c r="B19" s="9">
        <v>2849817</v>
      </c>
      <c r="C19" s="9">
        <v>3411616</v>
      </c>
      <c r="D19" s="9">
        <v>3925916</v>
      </c>
      <c r="E19" s="9">
        <v>4415531</v>
      </c>
      <c r="F19" s="9">
        <v>14602880</v>
      </c>
    </row>
    <row r="20" spans="1:6" x14ac:dyDescent="0.25">
      <c r="A20" s="8">
        <v>2014</v>
      </c>
      <c r="B20" s="9">
        <v>2930612</v>
      </c>
      <c r="C20" s="9">
        <v>3730372</v>
      </c>
      <c r="D20" s="9">
        <v>4113994</v>
      </c>
      <c r="E20" s="9">
        <v>4665148</v>
      </c>
      <c r="F20" s="9">
        <v>15440126</v>
      </c>
    </row>
    <row r="21" spans="1:6" x14ac:dyDescent="0.25">
      <c r="A21" s="8">
        <v>2015</v>
      </c>
      <c r="B21" s="9">
        <v>3134696</v>
      </c>
      <c r="C21" s="9">
        <v>3985785</v>
      </c>
      <c r="D21" s="9">
        <v>4573763</v>
      </c>
      <c r="E21" s="9">
        <v>5181325</v>
      </c>
      <c r="F21" s="9">
        <v>16875569</v>
      </c>
    </row>
    <row r="22" spans="1:6" x14ac:dyDescent="0.25">
      <c r="A22" s="8">
        <v>2016</v>
      </c>
      <c r="B22" s="9">
        <v>3382748</v>
      </c>
      <c r="C22" s="9">
        <v>4274096</v>
      </c>
      <c r="D22" s="9">
        <v>5261815</v>
      </c>
      <c r="E22" s="9">
        <v>5237997</v>
      </c>
      <c r="F22" s="9">
        <v>18156656</v>
      </c>
    </row>
    <row r="23" spans="1:6" x14ac:dyDescent="0.25">
      <c r="A23" s="8">
        <v>2017</v>
      </c>
      <c r="B23" s="9">
        <v>3790813</v>
      </c>
      <c r="C23" s="9">
        <v>4453909</v>
      </c>
      <c r="D23" s="9">
        <v>5599686</v>
      </c>
      <c r="E23" s="9">
        <v>5811535</v>
      </c>
      <c r="F23" s="9">
        <v>19655943</v>
      </c>
    </row>
    <row r="24" spans="1:6" x14ac:dyDescent="0.25">
      <c r="A24" s="8">
        <v>2018</v>
      </c>
      <c r="B24" s="9">
        <v>4186954</v>
      </c>
      <c r="C24" s="9">
        <v>4994998</v>
      </c>
      <c r="D24" s="9">
        <v>5861582</v>
      </c>
      <c r="E24" s="9">
        <v>6294560</v>
      </c>
      <c r="F24" s="9">
        <v>21338095</v>
      </c>
    </row>
    <row r="25" spans="1:6" x14ac:dyDescent="0.25">
      <c r="A25" s="8">
        <v>2019</v>
      </c>
      <c r="B25" s="9">
        <v>4470820</v>
      </c>
    </row>
  </sheetData>
  <mergeCells count="12">
    <mergeCell ref="B12:F12"/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27, 2019 (10:00:48 AM)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workbookViewId="0">
      <pane ySplit="14" topLeftCell="A15" activePane="bottomLeft" state="frozen"/>
      <selection pane="bottomLeft" activeCell="H24" sqref="H24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6" ht="15.75" x14ac:dyDescent="0.25">
      <c r="A1" s="19" t="s">
        <v>0</v>
      </c>
      <c r="B1" s="18"/>
      <c r="C1" s="18"/>
      <c r="D1" s="18"/>
      <c r="E1" s="18"/>
      <c r="F1" s="18"/>
    </row>
    <row r="2" spans="1:6" ht="15.75" x14ac:dyDescent="0.25">
      <c r="A2" s="19" t="s">
        <v>1</v>
      </c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8"/>
    </row>
    <row r="4" spans="1:6" x14ac:dyDescent="0.25">
      <c r="A4" s="6" t="s">
        <v>2</v>
      </c>
      <c r="B4" s="20" t="s">
        <v>36</v>
      </c>
      <c r="C4" s="18"/>
      <c r="D4" s="18"/>
      <c r="E4" s="18"/>
      <c r="F4" s="18"/>
    </row>
    <row r="5" spans="1:6" x14ac:dyDescent="0.25">
      <c r="A5" s="6" t="s">
        <v>4</v>
      </c>
      <c r="B5" s="20" t="s">
        <v>37</v>
      </c>
      <c r="C5" s="18"/>
      <c r="D5" s="18"/>
      <c r="E5" s="18"/>
      <c r="F5" s="18"/>
    </row>
    <row r="6" spans="1:6" x14ac:dyDescent="0.25">
      <c r="A6" s="6" t="s">
        <v>6</v>
      </c>
      <c r="B6" s="20" t="s">
        <v>7</v>
      </c>
      <c r="C6" s="18"/>
      <c r="D6" s="18"/>
      <c r="E6" s="18"/>
      <c r="F6" s="18"/>
    </row>
    <row r="7" spans="1:6" x14ac:dyDescent="0.25">
      <c r="A7" s="6" t="s">
        <v>8</v>
      </c>
      <c r="B7" s="20" t="s">
        <v>7</v>
      </c>
      <c r="C7" s="18"/>
      <c r="D7" s="18"/>
      <c r="E7" s="18"/>
      <c r="F7" s="18"/>
    </row>
    <row r="8" spans="1:6" x14ac:dyDescent="0.25">
      <c r="A8" s="6" t="s">
        <v>9</v>
      </c>
      <c r="B8" s="20" t="s">
        <v>35</v>
      </c>
      <c r="C8" s="18"/>
      <c r="D8" s="18"/>
      <c r="E8" s="18"/>
      <c r="F8" s="18"/>
    </row>
    <row r="9" spans="1:6" x14ac:dyDescent="0.25">
      <c r="A9" s="6" t="s">
        <v>11</v>
      </c>
      <c r="B9" s="20" t="s">
        <v>12</v>
      </c>
      <c r="C9" s="18"/>
      <c r="D9" s="18"/>
      <c r="E9" s="18"/>
      <c r="F9" s="18"/>
    </row>
    <row r="10" spans="1:6" x14ac:dyDescent="0.25">
      <c r="A10" s="6" t="s">
        <v>13</v>
      </c>
      <c r="B10" s="20" t="s">
        <v>14</v>
      </c>
      <c r="C10" s="18"/>
      <c r="D10" s="18"/>
      <c r="E10" s="18"/>
      <c r="F10" s="18"/>
    </row>
    <row r="11" spans="1:6" x14ac:dyDescent="0.25">
      <c r="A11" s="6" t="s">
        <v>15</v>
      </c>
      <c r="B11" s="20" t="s">
        <v>38</v>
      </c>
      <c r="C11" s="18"/>
      <c r="D11" s="18"/>
      <c r="E11" s="18"/>
      <c r="F11" s="18"/>
    </row>
    <row r="12" spans="1:6" x14ac:dyDescent="0.25">
      <c r="A12" s="6" t="s">
        <v>17</v>
      </c>
      <c r="B12" s="17" t="s">
        <v>18</v>
      </c>
      <c r="C12" s="18"/>
      <c r="D12" s="18"/>
      <c r="E12" s="18"/>
      <c r="F12" s="18"/>
    </row>
    <row r="14" spans="1:6" ht="15.75" thickBot="1" x14ac:dyDescent="0.3">
      <c r="A14" s="7" t="s">
        <v>19</v>
      </c>
      <c r="B14" s="7" t="s">
        <v>39</v>
      </c>
      <c r="C14" s="7" t="s">
        <v>40</v>
      </c>
      <c r="D14" s="7" t="s">
        <v>41</v>
      </c>
      <c r="E14" s="7" t="s">
        <v>42</v>
      </c>
      <c r="F14" s="7" t="s">
        <v>32</v>
      </c>
    </row>
    <row r="15" spans="1:6" ht="15.75" thickTop="1" x14ac:dyDescent="0.25">
      <c r="A15" s="8">
        <v>2009</v>
      </c>
      <c r="B15" s="9">
        <v>803540</v>
      </c>
      <c r="C15" s="9">
        <v>837156</v>
      </c>
      <c r="D15" s="9">
        <v>833081</v>
      </c>
      <c r="E15" s="9">
        <v>881410</v>
      </c>
      <c r="F15" s="9">
        <v>3355188</v>
      </c>
    </row>
    <row r="16" spans="1:6" x14ac:dyDescent="0.25">
      <c r="A16" s="8">
        <v>2010</v>
      </c>
      <c r="B16" s="9">
        <v>821720</v>
      </c>
      <c r="C16" s="9">
        <v>844222</v>
      </c>
      <c r="D16" s="9">
        <v>870943</v>
      </c>
      <c r="E16" s="9">
        <v>899142</v>
      </c>
      <c r="F16" s="9">
        <v>3436027</v>
      </c>
    </row>
    <row r="17" spans="1:6" x14ac:dyDescent="0.25">
      <c r="A17" s="8">
        <v>2011</v>
      </c>
      <c r="B17" s="9">
        <v>864737</v>
      </c>
      <c r="C17" s="9">
        <v>864025</v>
      </c>
      <c r="D17" s="9">
        <v>971478</v>
      </c>
      <c r="E17" s="9">
        <v>938097</v>
      </c>
      <c r="F17" s="9">
        <v>3638337</v>
      </c>
    </row>
    <row r="18" spans="1:6" x14ac:dyDescent="0.25">
      <c r="A18" s="8">
        <v>2012</v>
      </c>
      <c r="B18" s="9">
        <v>901322</v>
      </c>
      <c r="C18" s="9">
        <v>899500</v>
      </c>
      <c r="D18" s="9">
        <v>943797</v>
      </c>
      <c r="E18" s="9">
        <v>961228</v>
      </c>
      <c r="F18" s="9">
        <v>3705847</v>
      </c>
    </row>
    <row r="19" spans="1:6" x14ac:dyDescent="0.25">
      <c r="A19" s="8">
        <v>2013</v>
      </c>
      <c r="B19" s="9">
        <v>902352</v>
      </c>
      <c r="C19" s="9">
        <v>936291</v>
      </c>
      <c r="D19" s="9">
        <v>989410</v>
      </c>
      <c r="E19" s="9">
        <v>1014842</v>
      </c>
      <c r="F19" s="9">
        <v>3842895</v>
      </c>
    </row>
    <row r="20" spans="1:6" x14ac:dyDescent="0.25">
      <c r="A20" s="8">
        <v>2014</v>
      </c>
      <c r="B20" s="9">
        <v>964474</v>
      </c>
      <c r="C20" s="9">
        <v>980072</v>
      </c>
      <c r="D20" s="9">
        <v>976171</v>
      </c>
      <c r="E20" s="9">
        <v>1058972</v>
      </c>
      <c r="F20" s="9">
        <v>3979690</v>
      </c>
    </row>
    <row r="21" spans="1:6" x14ac:dyDescent="0.25">
      <c r="A21" s="8">
        <v>2015</v>
      </c>
      <c r="B21" s="9">
        <v>991290</v>
      </c>
      <c r="C21" s="9">
        <v>985279</v>
      </c>
      <c r="D21" s="9">
        <v>1015767</v>
      </c>
      <c r="E21" s="9">
        <v>1107650</v>
      </c>
      <c r="F21" s="9">
        <v>4099987</v>
      </c>
    </row>
    <row r="22" spans="1:6" x14ac:dyDescent="0.25">
      <c r="A22" s="8">
        <v>2016</v>
      </c>
      <c r="B22" s="9">
        <v>1026804</v>
      </c>
      <c r="C22" s="9">
        <v>1062012</v>
      </c>
      <c r="D22" s="9">
        <v>1095774</v>
      </c>
      <c r="E22" s="9">
        <v>1112394</v>
      </c>
      <c r="F22" s="9">
        <v>4296985</v>
      </c>
    </row>
    <row r="23" spans="1:6" x14ac:dyDescent="0.25">
      <c r="A23" s="8">
        <v>2017</v>
      </c>
      <c r="B23" s="9">
        <v>1127185</v>
      </c>
      <c r="C23" s="9">
        <v>1095441</v>
      </c>
      <c r="D23" s="9">
        <v>1103361</v>
      </c>
      <c r="E23" s="9">
        <v>1164882</v>
      </c>
      <c r="F23" s="9">
        <v>4490869</v>
      </c>
    </row>
    <row r="24" spans="1:6" x14ac:dyDescent="0.25">
      <c r="A24" s="8">
        <v>2018</v>
      </c>
      <c r="B24" s="9">
        <v>1153254</v>
      </c>
      <c r="C24" s="9">
        <v>1135734</v>
      </c>
      <c r="D24" s="9">
        <v>1150542</v>
      </c>
      <c r="E24" s="9">
        <v>1209889</v>
      </c>
      <c r="F24" s="9">
        <v>4649419</v>
      </c>
    </row>
    <row r="25" spans="1:6" x14ac:dyDescent="0.25">
      <c r="A25" s="8">
        <v>2019</v>
      </c>
      <c r="B25" s="9">
        <v>1237138</v>
      </c>
    </row>
  </sheetData>
  <mergeCells count="12">
    <mergeCell ref="B12:F12"/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27, 2019 (10:01:05 AM)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Employee 711211</vt:lpstr>
      <vt:lpstr>Employee 813990</vt:lpstr>
      <vt:lpstr>Wages 711211</vt:lpstr>
      <vt:lpstr>Wages 813990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Soo, Trent </cp:lastModifiedBy>
  <dcterms:created xsi:type="dcterms:W3CDTF">2019-09-27T14:00:47Z</dcterms:created>
  <dcterms:modified xsi:type="dcterms:W3CDTF">2019-09-27T18:25:52Z</dcterms:modified>
</cp:coreProperties>
</file>