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tresn\Downloads\CIIS-2025\1-all-miniLM-v1\1-Learning System for Flutter Programming\"/>
    </mc:Choice>
  </mc:AlternateContent>
  <xr:revisionPtr revIDLastSave="0" documentId="13_ncr:1_{9ACFA1E7-57D4-4729-994F-FF7F25D0D189}" xr6:coauthVersionLast="47" xr6:coauthVersionMax="47" xr10:uidLastSave="{00000000-0000-0000-0000-000000000000}"/>
  <bookViews>
    <workbookView xWindow="4140" yWindow="135" windowWidth="23505" windowHeight="14400" xr2:uid="{E9F3EFF9-FFA7-4976-81D7-06187EFFB3C6}"/>
  </bookViews>
  <sheets>
    <sheet name="Learning System for Flutter (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 i="2" l="1" a="1"/>
  <c r="AC3" i="2" s="1"/>
  <c r="AC4" i="2" a="1"/>
  <c r="AC4" i="2" s="1"/>
  <c r="AC5" i="2" a="1"/>
  <c r="AC5" i="2" s="1"/>
  <c r="AC6" i="2" a="1"/>
  <c r="AC6" i="2" s="1"/>
  <c r="AC7" i="2" a="1"/>
  <c r="AC7" i="2" s="1"/>
  <c r="AC8" i="2" a="1"/>
  <c r="AC8" i="2" s="1"/>
  <c r="AC9" i="2" a="1"/>
  <c r="AC9" i="2" s="1"/>
  <c r="AC10" i="2" a="1"/>
  <c r="AC10" i="2" s="1"/>
  <c r="AC11" i="2" a="1"/>
  <c r="AC11" i="2" s="1"/>
  <c r="Z12" i="2"/>
  <c r="AB5" i="2" l="1" a="1"/>
  <c r="AB5" i="2" s="1"/>
  <c r="AD5" i="2" s="1"/>
  <c r="AB6" i="2" a="1"/>
  <c r="AB6" i="2" s="1"/>
  <c r="AD6" i="2" s="1"/>
  <c r="AB7" i="2" a="1"/>
  <c r="AB7" i="2" s="1"/>
  <c r="AD7" i="2" s="1"/>
  <c r="AB8" i="2" a="1"/>
  <c r="AB8" i="2" s="1"/>
  <c r="AD8" i="2" s="1"/>
  <c r="AB9" i="2" a="1"/>
  <c r="AB9" i="2" s="1"/>
  <c r="AD9" i="2" s="1"/>
  <c r="AB10" i="2" a="1"/>
  <c r="AB10" i="2" s="1"/>
  <c r="AD10" i="2" s="1"/>
  <c r="AB11" i="2" a="1"/>
  <c r="AB11" i="2" s="1"/>
  <c r="AD11" i="2" s="1"/>
  <c r="AE10" i="2"/>
  <c r="AE11" i="2"/>
  <c r="AD2" i="2"/>
  <c r="AE2" i="2"/>
  <c r="AD3" i="2"/>
  <c r="AE3" i="2"/>
  <c r="AD4" i="2"/>
  <c r="AE4" i="2"/>
  <c r="AE5" i="2"/>
  <c r="AE6" i="2"/>
  <c r="AE7" i="2"/>
  <c r="AE8" i="2"/>
  <c r="AE9" i="2"/>
  <c r="AA11" i="2"/>
  <c r="AA10" i="2"/>
  <c r="AA9" i="2"/>
  <c r="AA8" i="2"/>
  <c r="AA7" i="2"/>
  <c r="AA6" i="2"/>
  <c r="AA5" i="2"/>
  <c r="AB4" i="2" a="1"/>
  <c r="AB4" i="2" s="1"/>
  <c r="AA4" i="2"/>
  <c r="AB3" i="2" a="1"/>
  <c r="AB3" i="2" s="1"/>
  <c r="AA3" i="2"/>
  <c r="AC2" i="2" a="1"/>
  <c r="AC2" i="2" s="1"/>
  <c r="AB2" i="2" a="1"/>
  <c r="AB2" i="2" s="1"/>
  <c r="AA2" i="2"/>
  <c r="AF2" i="2" l="1"/>
  <c r="AG2" i="2"/>
  <c r="AH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<sst xmlns="http://schemas.openxmlformats.org/spreadsheetml/2006/main" count="1018" uniqueCount="416">
  <si>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</si>
  <si>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</si>
  <si>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</si>
  <si>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</si>
  <si>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</si>
  <si>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</si>
  <si>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</si>
  <si>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</si>
  <si>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</si>
  <si>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</si>
  <si>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</si>
  <si>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</si>
  <si>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</si>
  <si>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</si>
  <si>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</si>
  <si>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</si>
  <si>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</si>
  <si>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</si>
  <si>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</si>
  <si>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</si>
  <si>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</si>
  <si>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</si>
  <si>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</si>
  <si>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</si>
  <si>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430a38da6b77462481d956ee79a25c98</t>
  </si>
  <si>
    <t>An Independent Learning System For Flutter Cross-Platform Mobile Programming With Code Modification Problems</t>
  </si>
  <si>
    <t>Nowadays, with the common use of smartphones in daily lives, mobile applications have become popular around the world, which will lead to a rise in &lt;i&gt;Flutter&lt;/i&gt; framework. Developed by &lt;i&gt;Google&lt;/i&gt;, &lt;i&gt;Flutter&lt;/i&gt; with &lt;i&gt;Dart&lt;/i&gt; programming provides a &lt;i&gt;cross-platform development environment&lt;/i&gt; to create visually appealing and responsive user interfaces across mobile, web, and desktop platforms using a single codebase. However, due to time and staff limitations, the &lt;i&gt;Flutter/Dart&lt;/i&gt; programming course is not included in curricula, even in IT departments in universities. Therefore, independent learning environments for students are essential to meet this growing popularity. Previously, we have developed &lt;i&gt;programming learning assistant system (PLAS)&lt;/i&gt; as a web-browser-based self-learning platform for novice students. &lt;i&gt;PLAS&lt;/i&gt; offers various types of exercise problems designed to cultivate programming skills step-by-step through a lot of &lt;i&gt;code reading&lt;/i&gt; and &lt;i&gt;code writing&lt;/i&gt; practices. Among them, one particular type is the &lt;i&gt;code modification problem (CMP)&lt;/i&gt;, which asks to modify the given source code to satisfy the new specifications. &lt;i&gt;CMP&lt;/i&gt; is expected to be solved by novices with little effort if they have knowledge of other programming languages. Thus, &lt;i&gt;PLAS with CMP&lt;/i&gt; will be an excellent platform for independent learning. In this paper, we present &lt;i&gt;PLAS with CMP&lt;/i&gt; for the independent learning of &lt;i&gt;Flutter/Dart programming&lt;/i&gt;. To improve the readability of the source code by students, we provided rich comments on grammar or behaviors. Besides, the code can be downloaded so that students can check and run it on an IDE. For evaluations, we generated 38 CMP instances for basic and multimedia/storage topics in &lt;i&gt;Flutter/Dart&lt;/i&gt; programming and assigned them to 21 master students at Okayama University, Japan, who have never studied it. The results confirm the validity of the proposal.</t>
  </si>
  <si>
    <t>Safira Adine Kinari, Nobuo Funabiki, Soe Thandar Aung, Khaing Hsu Wai, Mustika Mentari, Pradini Puspitaningayu</t>
  </si>
  <si>
    <t>N/A</t>
  </si>
  <si>
    <t>Information technology</t>
  </si>
  <si>
    <t>Journal Article</t>
  </si>
  <si>
    <t>Information</t>
  </si>
  <si>
    <t>614-N/A</t>
  </si>
  <si>
    <t>-</t>
  </si>
  <si>
    <t>Yes</t>
  </si>
  <si>
    <t>https://www.mdpi.com/2078-2489/15/10/614/pdf</t>
  </si>
  <si>
    <t>https://www.mdpi.com/2078-2489/15/10/614</t>
  </si>
  <si>
    <t>10.3390/info15100614</t>
  </si>
  <si>
    <t>DOAJ</t>
  </si>
  <si>
    <t>Highly relevant</t>
  </si>
  <si>
    <t>00feb53e3d08e7902387bc90e3bda4b844e5cfab</t>
  </si>
  <si>
    <t>Implementation Of Self-Learning Topic For Developing Interactive Mobile Application In Flutter Programming Learning Assistance System</t>
  </si>
  <si>
    <t>Smartphones have drastically transformed communication and information access, becoming integral to various aspects of daily life. The surge in mobile application adoption for diverse needs has further solidified their importance. The study is motivated by the rising popularity of Flutter in mobile application development, particularly for interactive applications, due to its cross-platform capabilities and ability to create visually appealing interfaces with customizable widgets. However, there is a notable gap in mobile programming education, with a need for practical, hands-on learning. To address this, a learning topic in the Flutter Programming Learning Assistance System (FPLAS) is proposed which aims to facilitate self-learning in Android programming using Flutter. It incorporates test-driven development and automated testing, making it easier for students to learn through a project-based approach. The system's effectiveness was validated through an evaluation involving 40 students, resulting in a 100% success rate and positive feedback, highlighting its utility in enhancing UI design and programming skills, though some constructive suggestions were noted for improvement.</t>
  </si>
  <si>
    <t>Y. Syaifudin, Dionisius Damarta Yapenrui, Noprianto, Nobuo Funabiki, I. Siradjuddin, Hidayati Nur Chasanah</t>
  </si>
  <si>
    <t>Conference</t>
  </si>
  <si>
    <t>2024 ASU International Conference in Emerging Technologies for Sustainability and Intelligent Systems (ICETSIS)</t>
  </si>
  <si>
    <t>1103-1107</t>
  </si>
  <si>
    <t>other type</t>
  </si>
  <si>
    <t>No</t>
  </si>
  <si>
    <t>https://www.semanticscholar.org/paper/00feb53e3d08e7902387bc90e3bda4b844e5cfab</t>
  </si>
  <si>
    <t>10.1109/ICETSIS61505.2024.10459432</t>
  </si>
  <si>
    <t>Semantic Scholar</t>
  </si>
  <si>
    <t>Moderately relevant</t>
  </si>
  <si>
    <t>cc94244a62fd1a5dab9bdf44ca673aaaf37e7993</t>
  </si>
  <si>
    <t>A Web-Based Answer Platform Implementation For University Course In Flutter Programming Learning Assistant System</t>
  </si>
  <si>
    <t>Flutter and Dart are increasingly important for cross-platform and mobile development programming. To support this cross-platform programming education for novice students, we have developed the Flutter Programming Learning Assistant System (FPLAS) and implemented the personal web-based answer platform using Node.js. FPLAS simplifies the learning process by utilizing Docker Compose, integrating four Docker images as multi-container instances. Student answers are automatically verified using an image-based user interface (UI) testing method, which compares the generated UI image with a standard one using OpenCV library. In this paper, we present an implementation of FPLAS answer platform in a programming course at Okayama University, Japan. Five basic exercises were prepared and assigned to 21 master・・s students. In the course, we asked them to install FPLAS and solve the exercises using it. Their solution results highlight the difficulty differences among the exercises and confirm the efficiency and validity of the platform in the course.</t>
  </si>
  <si>
    <t>Soe Thandar Aung, Nobuo Funabiki, Lynn Htet Aung, Safira Adine Kinari, Wen-chung Kao, Yi-Fang Lee</t>
  </si>
  <si>
    <t>2025 6th International Conference on Information Technology and Education Technology (ITET)</t>
  </si>
  <si>
    <t>61-65</t>
  </si>
  <si>
    <t>https://www.semanticscholar.org/paper/cc94244a62fd1a5dab9bdf44ca673aaaf37e7993</t>
  </si>
  <si>
    <t>10.1109/ITET65804.2025.11101642</t>
  </si>
  <si>
    <t>edb41dfd35f120c243d55bcf87f31cce1b5d6ea0</t>
  </si>
  <si>
    <t>Implementation And Evaluation Of Self-Learning Topic For Sqlite Integration In Flutter Programming Learning Assistance System</t>
  </si>
  <si>
    <t>The fact that mobile application popularity has grown exponentially and has become a significant part of modern life, impacts to increasing demand for mobile programmers. Recently, developers mostly use Flutter, a cross-platform mobile development framework created by Google, to develop both Android and iOS applications in a single codebase. This study introduces the concept of Flutter Programming Learning Assistance System (FPLAS) with the implementation of SQLite Integration self-learning topic. FPLAS applies test-driven development method to provide a self-learning system for students studying Flutter programming independently. It provides a feature of automatic Dart code verification that can generate failed messages and code correction assistance. Based on assignments, the SQL Integration topic uses a Flutter application, namely MyContactList, as the case study to provide contact data management and the fundamental CRUD operations. Furthermore, the learning topic offers eight learning objectives if students can solve all assignments in four tasks. When the subject was applied to 40 students in an Indonesian IT department to gauge its effectiveness, every student finished the assignments correctly and with praise due to the automated assistance feature.</t>
  </si>
  <si>
    <t>Y. Syaifudin, Mustika Mentari, A. B. Kaswar, Yuri Ariyanto, U. D. Rosiani, Dwi Puspitasari</t>
  </si>
  <si>
    <t>2023 10th International Conference on Electrical Engineering, Computer Science and Informatics (EECSI)</t>
  </si>
  <si>
    <t>589-594</t>
  </si>
  <si>
    <t>https://www.semanticscholar.org/paper/edb41dfd35f120c243d55bcf87f31cce1b5d6ea0</t>
  </si>
  <si>
    <t>10.1109/EECSI59885.2023.10295626</t>
  </si>
  <si>
    <t>8a20f8f8e408722ffbef7983990851f6ad80dee5</t>
  </si>
  <si>
    <t>An Improved User Interface Checking Function Considering Multiple Platforms For Flutter Programming Learning Assistant System</t>
  </si>
  <si>
    <t>To support learning Dart programming on the Flutter cross-platform development framework, we have developed the Flutter Programming Learning Assistant System (FPLAS). FPLAS incorporates a Docker-based Flutter environment with Visual Studio Code and five foundational exercise projects. The user interface checking function was implemented to automatically assess students' source codes by executing them and comparing the resulting UI images on the web platform with the correct reference images. However, we only considered the web platform on Windows in the user interface checking function, although the same Dart code may generate different UI images depending on the target platform and operating system. It is essential to account for these variations in the function. In this paper, we improve the UI checking function to absorb the differences in the output UI image across multiple platforms including iOS, Android, and web, by preparing correct images for each platform. For evaluations, we applied the proposal to the UI image files generated in the five exercises and confirmed the validity and effectiveness.</t>
  </si>
  <si>
    <t>Soe Thandar Aung, Nobuo Funabiki, Lynn Htet Aung, Safira Adine Kinari, Wen-chung Kao</t>
  </si>
  <si>
    <t>2024 IEEE International Conference on Consumer Electronics-Asia (ICCE-Asia)</t>
  </si>
  <si>
    <t>https://www.semanticscholar.org/paper/8a20f8f8e408722ffbef7983990851f6ad80dee5</t>
  </si>
  <si>
    <t>10.1109/ICCE-Asia63397.2024.10773871</t>
  </si>
  <si>
    <t>0718ea867bc1ae35621a1923eb427daeef818b58</t>
  </si>
  <si>
    <t>An Implementation Of User-Interface Checking Function For Flutter Programming Learning Assistant System</t>
  </si>
  <si>
    <t>To assist learning Dart programming on Flutter cross-platform development framework, we have developed the Flutter Programming Learning Assistant System (FPLAS). FPLAS integrates a Docker-based Flutter environment with Visual Studio Code, and offers three introductory exercise projects where a teacher needs to manually check the source codes from students by running them and verifying the output user-interfaces (UIs) one by one. In this paper, we implement a UI checking function to automatically check all the output UIs by comparing their image files with the given correct one using Flask framework and OpenCV libraries. For this function, currently, we request students to additionally submit the captured UI image files, which will be automated in future works. For evaluations, we applied the proposal to 141 UI image files for the projects from 32 students in Okayama University, Japan, and confirmed the validity and effectiveness.</t>
  </si>
  <si>
    <t>Computer Science</t>
  </si>
  <si>
    <t>JournalArticle, Conference</t>
  </si>
  <si>
    <t>2024 IEEE 13th Global Conference on Consumer Electronics (GCCE)</t>
  </si>
  <si>
    <t>40-41</t>
  </si>
  <si>
    <t>Global Conference on Consumer Electronics</t>
  </si>
  <si>
    <t>conference</t>
  </si>
  <si>
    <t>https://www.semanticscholar.org/paper/0718ea867bc1ae35621a1923eb427daeef818b58</t>
  </si>
  <si>
    <t>10.1109/GCCE62371.2024.10760836</t>
  </si>
  <si>
    <t>9a52660a5a5331366d3ff7d4a981b2be5f2113c3</t>
  </si>
  <si>
    <t>A Design Of Ui Image Generation Method For Flutter Programming Learning Assistant System</t>
  </si>
  <si>
    <t>To support novice students in learning Dart programming on Flutter, a cross-platform development framework, we have developed Flutter Programming Learning Assistant System (FPLAS). It features a Docker-based development environment and includes teacher-prepared sample projects for exercises. After completing these projects, students need to submit source codes and their output UI images to a teacher. Then, the teacher will manually assess them one by one. However, this manual assessment is inefficient and inconsistent due to variations in browser types and students・・ PC resolutions. In this paper, we present a design of the UI image generation method for FPLAS to solve this issue. This method automatically runs submitted source codes on the FPLAS Docker container, and capture and store their output UI images. It will use the Flask Python framework. The implementation and evaluation of the design will be in future works.</t>
  </si>
  <si>
    <t>Lynn Htet Aung, Nobuo Funabiki, Soe Thandar Aung, Wen-chung Kao</t>
  </si>
  <si>
    <t>42-43</t>
  </si>
  <si>
    <t>https://www.semanticscholar.org/paper/9a52660a5a5331366d3ff7d4a981b2be5f2113c3</t>
  </si>
  <si>
    <t>10.1109/GCCE62371.2024.10760391</t>
  </si>
  <si>
    <t>0daf6d4ea4e70ec67b7c33baebda5555eb436b31</t>
  </si>
  <si>
    <t>An Implementation Of Automatic Dart Code Verification For Mobile Application Programming Learning Assistance System Using Flutter</t>
  </si>
  <si>
    <t>The popularity of smartphone devices has rapidly increased in recent years and many people utilize smartphones for various needs. The development of mobile applications has been aimed at various fields that make the demand for mobile application programmers increase. Recently, Flutter has become a software development kit for cross-platform applications development, including Android and iOS, so many software developers have adopted it. To provide a self-learning system for studying mobile programming with Flutter, we propose a learning assistance system with an automatic Dart code verification feature. Based on our previous studies in Android Programming Learning Assistance System (APLAS), the automatic code verification process can adopt software testing process for Android applications. The learning model provides learning materials for studying and practicing by solving an assignment. A learning topic of developing a simple application is prepared for the proposed system evaluation. 40 university students in IT department have been appointed to study Flutter and solve the assignment. Finally, they can solve the assignment correctly and give positive opinions about using this system.</t>
  </si>
  <si>
    <t>Y. Syaifudin, Agus Salim Hatjrianto, N. Funabiki, D. Liliana, A. B. Kaswar, U. Nurhasan</t>
  </si>
  <si>
    <t>2022 International Conference on Electrical and Information Technology (IEIT)</t>
  </si>
  <si>
    <t>322-326</t>
  </si>
  <si>
    <t>https://www.semanticscholar.org/paper/0daf6d4ea4e70ec67b7c33baebda5555eb436b31</t>
  </si>
  <si>
    <t>10.1109/IEIT56384.2022.9967902</t>
  </si>
  <si>
    <t>dbfb5de8c8394dc4a6ef432328d687d1</t>
  </si>
  <si>
    <t>An Image-Based User Interface Testing Method For Flutter Programming Learning Assistant System</t>
  </si>
  <si>
    <t>&lt;i&gt;Flutter&lt;/i&gt; has become popular for providing a uniform development environment for user interfaces (UIs) on smart phones, web browsers, and desktop applications. We have developed the &lt;i&gt;Flutter programming learning assistant system (FPLAS)&lt;/i&gt; to assist its novice students・・ self-study. We implemented the &lt;i&gt;Docker-based Flutter environment&lt;/i&gt; with &lt;i&gt;Visual Studio Code&lt;/i&gt; and three introductory exercise projects. However, the correctness of students・・ answers is manually checked, although automatic checking is necessary to reduce teachers・・ workload and provide quick responses to students. This paper presents an &lt;i&gt;image-based user interface (UI) testing method&lt;/i&gt; to automate UI testing by the answer code using the &lt;i&gt;Flask&lt;/i&gt; framework. This method produces the UI image by running the answer code and compares it with the image made by the model code for the assignment using &lt;i&gt;ORB&lt;/i&gt; and &lt;i&gt;SIFT&lt;/i&gt; algorithms in the &lt;i&gt;OpenCV&lt;/i&gt; library. One notable aspect is the necessity to capture multiple UI screenshots through page transitions by user input actions for the accurate detection of changes in &lt;i&gt;UI elements&lt;/i&gt;. For evaluations, we assigned five &lt;i&gt;Flutter&lt;/i&gt; exercise projects to fourth-year bachelor and first-year master engineering students at Okayama University, Japan, and applied the proposed method to their answers. The results confirm the effectiveness of the proposal.</t>
  </si>
  <si>
    <t>Soe Thandar Aung, Nobuo Funabiki, Lynn Htet Aung, Safira Adine Kinari, Khaing Hsu Wai, Mustika Mentari</t>
  </si>
  <si>
    <t>464-N/A</t>
  </si>
  <si>
    <t>https://www.mdpi.com/2078-2489/15/8/464/pdf</t>
  </si>
  <si>
    <t>https://www.mdpi.com/2078-2489/15/8/464</t>
  </si>
  <si>
    <t>10.3390/info15080464</t>
  </si>
  <si>
    <t>Somewhat relevant</t>
  </si>
  <si>
    <t>e479618e703c164fffabc78297c8a2fd205b0ced</t>
  </si>
  <si>
    <t>An Implementation Of Web-Based Answer Platform In The Flutter Programming Learning Assistant System Using Docker Compose</t>
  </si>
  <si>
    <t>Programming has gained significant importance worldwide as societies increasingly rely on computer application systems. To support novices in learning various programming languages, we have developed the Programming Learning Assistant System (PLAS). It offers several types of exercise problems with different learning goals and levels for step-by-step self-study. As a personal answer platform in PLAS, we have implemented a web application using Node.js and EJS for Java and Python programming. Recently, the Flutter framework with Dart programming has become popular, enabling developers to build applications for mobile, web, and desktop environments from a single codebase. Thus, we have extended PLAS by implementing the Flutter environment with Visual Studio Code to support it. Additionally, we have developed an image-based user interface (UI) testing tool to verify student source code by comparing its generated UI image with the standard one using the ORB and SIFT algorithms in OpenCV. For efficient distribution to students, we have generated Docker images of the answer platform, Flutter environment, and image-based UI testing tool. In this paper, we present the implementation of a web-based answer platform for the Flutter Programming Learning Assistant System (FPLAS) by integrating three Docker images using Docker Compose. Additionally, to capture UI images automatically, an Nginx web application server is adopted with its Docker image. For evaluations, we asked 10 graduate students at Okayama University, Japan, to install the answer platform on their PCs and solve five exercise problems. All the students successfully completed the problems, which confirms the validity and effectiveness of the proposed system.</t>
  </si>
  <si>
    <t>Lynn Htet Aung, Soe Thandar Aung, Nobuo Funabiki, Htoo Htoo Sandi Kyaw, Wen-chung Kao</t>
  </si>
  <si>
    <t>JournalArticle</t>
  </si>
  <si>
    <t>Electronics</t>
  </si>
  <si>
    <t>journal</t>
  </si>
  <si>
    <t>https://doi.org/10.3390/electronics13244878</t>
  </si>
  <si>
    <t>https://www.semanticscholar.org/paper/e479618e703c164fffabc78297c8a2fd205b0ced</t>
  </si>
  <si>
    <t>10.3390/electronics13244878</t>
  </si>
  <si>
    <t>d359c700d6cf2c37b84c1157567af3195f5d389e</t>
  </si>
  <si>
    <t>Development Of A Mobile Application For Individual English Language Learning Using Flutter</t>
  </si>
  <si>
    <t>This article discusses the development of a mobile application for learning foreign languages using the Flutter cross-platform framework and the Dart programming language. The aim of the work is to create an accessible and user-friendly application that considers individual user needs. The use of Firebase ensures data storage and personalization. Research methods included the analysis of similar applications, architecture design, interface implementation, and functionality testing. The results demonstrate that the integration of personalized features, such as individual programs, a motivation system, and progress tracking, enhances user engagement. The significance of the study lies in adapting modern technologies to educational needs, while its practical value is in creating a tool for effective and flexible language learning.</t>
  </si>
  <si>
    <t>B. Biibosunov, S.N. Kuzmetova</t>
  </si>
  <si>
    <t>Bulletin of Dulaty University</t>
  </si>
  <si>
    <t>https://www.semanticscholar.org/paper/d359c700d6cf2c37b84c1157567af3195f5d389e</t>
  </si>
  <si>
    <t>10.55956/fkif9738</t>
  </si>
  <si>
    <t>0248e35da3810b81e98bdc3aaffc379e234cafbc</t>
  </si>
  <si>
    <t>Digitizing Arudh And Qowafi Classics As Android-Based Student Learning Media Using Flutter</t>
  </si>
  <si>
    <t>The book Arudh &amp; Qawafi is the work of the Caretaker of the At-Tarbiyah Guluk-Guluk Sumenep Islamic Boarding School, namely K.H. Wakid Yusuf, S.E. The book discusses Arabic literature in the form of Syi'ir and Nadham. The 2nd son of K.H. Nurul Huda Basyir has several religious texts, one of which is the book Arudh &amp; Qawafi which is regularly reviewed by students majoring in Language (Arabic Literature). The religious texts or the works of the caregivers are still in the form of printed media, namely books, therefore in this digitalization era, the role of the santri to develop the field of information technology is very necessary. This study aims to build an Android-based application in order to make it easier for students, alumni, and sympathizers to access the Arudh &amp; Qawafi Book practically. This application development applies the Extreme Programming (XP) software development methodology. Extreme Programming has several advantages, namely that it can perform updates without impacting the overall system design. This method is one of the methodologies that supports the acceleration of the development of a system with a minimum number of teams and produces software that meets the needs, including the planning phase, design phase, coding phase, and testing phase. By using the open source Flutter Framework, the Arudh &amp; Qawafi book application can be accessed via mobile more effectively and efficiently.</t>
  </si>
  <si>
    <t>Muhammad Syafiih</t>
  </si>
  <si>
    <t>Review</t>
  </si>
  <si>
    <t>International Journal of Engineering, Science and Information Technology</t>
  </si>
  <si>
    <t>International Journal of Engineering Science and Information Technology</t>
  </si>
  <si>
    <t>http://ijesty.org/index.php/ijesty/article/download/292/205</t>
  </si>
  <si>
    <t>https://www.semanticscholar.org/paper/0248e35da3810b81e98bdc3aaffc379e234cafbc</t>
  </si>
  <si>
    <t>10.52088/ijesty.v2i2.292</t>
  </si>
  <si>
    <t>a6fd2b437208f97316383dbbea36e72a115aed40</t>
  </si>
  <si>
    <t>A Health-Focused System That Blends Machine Learning And Flutter To Assist Users In Accomplishing Their Diet/Fitness Goals Along With Providing Helpful Advice</t>
  </si>
  <si>
    <t>We built an AI Fitness Application in hopes of addressing the problem of obesity. Obesity and lack of fitness awareness are major problems in the United States that lead to unhealthy lifestyles and health risks. To solve this problem, we developed an app that bundles together essential components to help a person keep up with their fitness. Our app includes a calorie logging system where you can log your food and exercise, a fitness tip section, and a collection of exercise videos. Our technology uses Flutter Dart as the main programming language for the User Interface. We also use Python from our AI system and Firebase for our database [11]. In our research, we tested out our AI Food Classification Model and Calorie Tracking system. After extensive testing, we realize the need to fine tune our calorie tracking system for exercises and also to expand our AI model・・s dataset to recognize more common foods. Some challenges we faced were: 1. Integrating our AI Food Classification Model to the frontend 2. Create a Calorie Calculation Function and connect that with the frontend. Overall, our system provides a simple and friendly interface that anyone can pick up instantly. Our solution is not a large-scale solution to obesity, but rather it・・s an option that the everyday person can use quickly.</t>
  </si>
  <si>
    <t>Morgan Li, Yangxuezhe Sun, Rayyan Zaid</t>
  </si>
  <si>
    <t>Software Engineering and Automation</t>
  </si>
  <si>
    <t>https://doi.org/10.5121/csit.2023.132008</t>
  </si>
  <si>
    <t>https://www.semanticscholar.org/paper/a6fd2b437208f97316383dbbea36e72a115aed40</t>
  </si>
  <si>
    <t>10.5121/csit.2023.132008</t>
  </si>
  <si>
    <t>Low relevance</t>
  </si>
  <si>
    <t>9490cbb696636c0f1bb0fe0c897a8c9b3d6d641f</t>
  </si>
  <si>
    <t>Mobile-Based Mathematics Quiz Application (Case Study Of International Mental Arithmetic Course)</t>
  </si>
  <si>
    <t>A mobile application is a program that can run on the operating system of a mobile device, such as a smartphone. The background of this research is that when registering and taking courses at IMA Indonesia, the course institutions are still using conventional learning methods and not applying technology to enhance more interactive learning. The purpose of this study was to design a Mathematics Application for learning mobile-based arithmetic quizzes for elementary school students at IMA Indonesia. In this study, researchers used qualitative research methods. The use of qualitative methods can provide a broad understanding of the experiences and views of students and teachers regarding the effectiveness of using Mathematics applications in arithmetic quizzes. Qualitative data collection methods through observation and interview techniques. The application is designed using the Extreme Programming (XP) method. The goal of the XP method is to produce quality, productive, and cost-effective software during changes in the software development stage. The results of this study designed a Mathematics Application for mobile-based arithmetic quizzes using the Flutter framework and the Firebase database which has learning menu contents and quizzes. Based on the conclusions of this study, namely the application of mathematics to Android-based arithmetic quizzes at IMA Indonesia can improve the quality of learning in the application of mathematics to Android-based arithmetic quizzes</t>
  </si>
  <si>
    <t>Abyan Taqy Boynge, Shevti Arbekti, R. T. Gumelar, Shevti Arbekti Arman, Yayasan Pendidikan Islam, Daarut Thufulah</t>
  </si>
  <si>
    <t>Journal of Computer Science Advancements</t>
  </si>
  <si>
    <t>https://www.semanticscholar.org/paper/9490cbb696636c0f1bb0fe0c897a8c9b3d6d641f</t>
  </si>
  <si>
    <t>10.70177/jsca.v1i5.533</t>
  </si>
  <si>
    <t>500773e19bdd1dfc30156932c2e9a6731d2d8ebd</t>
  </si>
  <si>
    <t>A Study Of Ui Construction In Android And Flutter: Comparative &amp; Analysis</t>
  </si>
  <si>
    <t>Donglan Zou, M. Darus</t>
  </si>
  <si>
    <t>https://www.semanticscholar.org/paper/500773e19bdd1dfc30156932c2e9a6731d2d8ebd</t>
  </si>
  <si>
    <t>76bb155cf229d4c4b596096d2166df8534d0eaad</t>
  </si>
  <si>
    <t>Android Application For Islamic Cultural History And Its Artifacts Based On Spatial Technology</t>
  </si>
  <si>
    <t>This study develops an Android application to enhance the learning of Islamic Cultural History for eighth-grade students at MTs Al Hijiriyah Sungai Lilin. The application aims to address the issue of low student interest caused by traditional teaching methods that are less engaging. Developed using the Waterfall model within the Software Development Life Cycle (SDLC), the application utilizes Flutter Dart as the programming language and MySQL as the database. The application is designed for two types of users: teachers and students. Teachers can upload and update materials through a web interface integrated with the application, ensuring that learning content remains relevant and engaging. This feature allows for more dynamic interaction between teachers and students and quicker content updates. Evaluation results show high user satisfaction, with 94% of respondents satisfied with the system's performance, and 91% appreciating the quality of the information provided. The application has proven effective in presenting Islamic Cultural History material in a more interactive and engaging way, thereby increasing students' interest in learning. Overall, the application offers a modern solution to the challenges of traditional teaching methods and contributes to the preservation of Islamic heritage through accessible technology.</t>
  </si>
  <si>
    <t>Meilan Khoirul Amin, Muhammad Fairuzabadi, Aditya Wahana</t>
  </si>
  <si>
    <t>JTH: Journal of Technology and Health</t>
  </si>
  <si>
    <t>https://www.semanticscholar.org/paper/76bb155cf229d4c4b596096d2166df8534d0eaad</t>
  </si>
  <si>
    <t>10.61677/jth.v2i2.188</t>
  </si>
  <si>
    <t>5b137e5cf57ed15c5862526dec8bcffad69933a3</t>
  </si>
  <si>
    <t>Smat-Bot: An Interactive Chatbot For Facilitating Students・・ Comprehension Of Mathematics</t>
  </si>
  <si>
    <t>The field of education is witnessing an endless growth in the application of Artificial Intelligence (AL). One of the recent AL applications in education is chatbot technology, which is being used to assist in teaching and administrative tasks. Due to the rise in students・・ population, education is gradually shifting towards online learning platforms. Moreover, some students are afraid to ask questions in class, fearing possible mockery by their peers, which is a problem that needs to be addressed also. Chatbot systems can be used to tackle these problems and teach specific subjects, but this area has not been explored extensively. This work proposes a chatbot system named SMat-Bot which helps students to understand mathematics and solve mathematics problems. The chatbot was trained using a deep learning technique - Transformer Neural Network, designed primarily for the field of Natural Language Processing (NLP). The implementation of the SMat-Bot made use of Flutter, Django, and a chatbot API called Openai API; all in Python Programming environment. Performance evaluation of the SMat-Bot was carried out and the result showed the SMat-Bot can provide students with the necessary support and privacy to understand and solve mathematical problems at their own will.</t>
  </si>
  <si>
    <t>O. T. Berida, Abiodun Oguntimilehin, B. Badeji-Ajisafe, A. Tope-Oke, G. Babalola, C. O. Akinduyite, Toyin Okebule, S.E Obamiyi, O. Sanya</t>
  </si>
  <si>
    <t>2024 International Conference on Science, Engineering and Business for Driving Sustainable Development Goals (SEB4SDG)</t>
  </si>
  <si>
    <t>https://www.semanticscholar.org/paper/5b137e5cf57ed15c5862526dec8bcffad69933a3</t>
  </si>
  <si>
    <t>10.1109/SEB4SDG60871.2024.10630005</t>
  </si>
  <si>
    <t>46601db5c22167f903352460d54145508d3125bb</t>
  </si>
  <si>
    <t>Smart Android/Ios Application For Smart Learning</t>
  </si>
  <si>
    <t>R. Sivapriyan, Sakshi N, V. Sureshbabu</t>
  </si>
  <si>
    <t>2021 Innovations in Power and Advanced Computing Technologies (i-PACT)</t>
  </si>
  <si>
    <t>https://www.semanticscholar.org/paper/46601db5c22167f903352460d54145508d3125bb</t>
  </si>
  <si>
    <t>10.1109/i-PACT52855.2021.9696573</t>
  </si>
  <si>
    <t>683392e2927781ed358e18cbc7a126f91e4872b0</t>
  </si>
  <si>
    <t>Development And Perceived Usability Evaluation Of A Mobile Application For Notetaking</t>
  </si>
  <si>
    <t>INTRODUCTION: Notetaking is considered, by many educators, as one of the critical actions of learning. There are several note-taking methods and approaches. Based on these methods and approaches, various applications, whether mobile, desktop or -Web-based, were developed.OBJECTIVES: In this paper, a novel note-taking application based on Cornell Technique, is presented. Its development process and user acceptance trend are exhibited and results for user evaluation based on user satisfaction are presented. METHODS: For the software development process, Incremental Model was adopted. Requirement Analysis included, aside from examining principles and related note-taking structure of Cornell Technique, investigating (i) how to perform notetaking as an activity of learning, (ii) its product and (iii) relationship of notes for the purpose of storage. Models containing sub-activities, such as reviewing note have been identified and some were selectively adopted and related functions such as review alert (tickler) and collaboration on notetaking have been implemented. To the purpose of storage, a tree-based scheme called collection was modelled. User interfaces were first designed as mockups and click-through pro-totype using Adobe XD. The mobile application was implemented in Dart programming language. Google・・s Firebase Service and Flutter Framework was adopted. The mobile application was compared with its equivalents in the Google Play Store and user statistics were investigated. To evaluate perceived usability, the System Usability Scale is adopted and applied to 14 university students conforming to determined persona.RESULTS: The application has been published in Google Play Store for users to install for free on 18th March 2022. As of 10th September 2023, total number of downloads is 5K and the Cornell Note mobile app is currently installed on 1108 devices. For the last three-month period (from 11th June to 10th September 2023), the active users per month changed in an increasing trend from 450 to 589. The average engagement time on 11th of April 2023 was 28 minutes 00 seconds. As the number of monthly active users increased, the average engagement time measured on 10th September 2023 decreased to 23 minutes 31 seconds. However, engagement rates measured were 76.91% and 77.19%, respectively. The mean SUS score was found to be equal to 79.5.CONCLUSION: The user statistics and comparison with equivalent mobile applications reveal that Cornell Note has potential to grow as a mobile application for notetaking since it has a good perceived usability, however, there is room for improvement. Considering any extra marketing effort was not spent for the application such as application store optimization, the statistics are another evidence for user appeal and acceptance. However, it is important to add new functionality without complicating the user experience so that user appeal and acceptance boosts.</t>
  </si>
  <si>
    <t>Hasan Demirelli, Yalﾃｧin Isler, Y. Yﾃｼce</t>
  </si>
  <si>
    <t>JournalArticle, Review</t>
  </si>
  <si>
    <t>EAI Endorsed Trans. e Learn.</t>
  </si>
  <si>
    <t>https://publications.eai.eu/index.php/el/article/download/4538/2734</t>
  </si>
  <si>
    <t>https://www.semanticscholar.org/paper/683392e2927781ed358e18cbc7a126f91e4872b0</t>
  </si>
  <si>
    <t>10.4108/eetel.4538</t>
  </si>
  <si>
    <t>4e0e7fe32db919665c02bf29ef7719f503d35d8f</t>
  </si>
  <si>
    <t>Pengembangan Dan Implementasi Lms Untuk Pengembangan Karir Dan Beasiswa Bagi Alumni Serta Peserta Didik Prasejahtera</t>
  </si>
  <si>
    <t>This community service activity aims to improve access to career and scholarship information for alumni and underprivileged students at SMK Maarif NU 1 Purwokerto through the development and implementation of the Learning Management System (LMS). This LMS is designed as a digital platform that provides job vacancy information, skills training, and scholarship opportunities, supported by interactive features that are easily accessible through a Flutter-based mobile application and API integration from Moodle. The development process is carried out through five stages, namely identification of needs, system development, program implementation, monitoring and evaluation, and sustainability planning. The results of the usability test showed a score of 79.88 with a grade A, indicating that the system has a high level of ease of use. This program not only provides applicable technological solutions, but also strengthens students' readiness to face the world of work and further education independently and sustainably</t>
  </si>
  <si>
    <t>Ariq Cahya Wardhana, Irmayatul Hikmah, Arif Amrulloh, Yudha Islami Sulistya, Christian Felix Saliman Sugiono, Yoga Eka Pratama</t>
  </si>
  <si>
    <t>JURNAL PENGABDIAN MASYARAKAT INDONESIA</t>
  </si>
  <si>
    <t>Jurnal Pengabdian Masyarakat Indonesia</t>
  </si>
  <si>
    <t>https://www.semanticscholar.org/paper/4e0e7fe32db919665c02bf29ef7719f503d35d8f</t>
  </si>
  <si>
    <t>10.55606/jpmi.v4i2.5310</t>
  </si>
  <si>
    <t>14c068fb313088bb9f1037f45b3171d657d379e6</t>
  </si>
  <si>
    <t>Performance Enhancement And Stability Robustness Of Wing/Store Flutter Suppression System</t>
  </si>
  <si>
    <t>Prasad V. N. Gade</t>
  </si>
  <si>
    <t>Engineering</t>
  </si>
  <si>
    <t>https://www.semanticscholar.org/paper/14c068fb313088bb9f1037f45b3171d657d379e6</t>
  </si>
  <si>
    <t>7d809f190a44432f7fdda773b9d5daff92e0b163</t>
  </si>
  <si>
    <t>Reinforcement Learning Based Controller Synthesis For Flexible Aircraft Wings</t>
  </si>
  <si>
    <t>M. Kumar, K. Rajagopal, S. Balakrishnan, N. Nguyen</t>
  </si>
  <si>
    <t>IEEE/CAA Journal of Automatica Sinica</t>
  </si>
  <si>
    <t>435-448</t>
  </si>
  <si>
    <t>https://www.semanticscholar.org/paper/7d809f190a44432f7fdda773b9d5daff92e0b163</t>
  </si>
  <si>
    <t>10.1109/JAS.2014.7004670</t>
  </si>
  <si>
    <t>ba897573f181e8800241811a13fc283d75e21786</t>
  </si>
  <si>
    <t>Safesync: A Comprehensive Safety And Monitoring System For Two-Wheeler Users Using Machine Learning, Esp32, Gps, And Gsm</t>
  </si>
  <si>
    <t>Our work, ・・SafeSync・・ proposes a complete safety and monitoring system aimed to address the considerable hazards encountered by two-wheeler users, such as accidents and rash driving scenarios. Unlike other systems, SafeSync combines powerful technology such as ESP32, GPS, and GSM with an innovative application of machine learning methods. This system specializes in detecting and alerting to accidents, tracking vehicles in real time, and identifying risky driving behaviour. SafeSync goes beyond traditional safety measures by not only identifying ongoing accidents but also forecasting potential events. This predictive feature enables the system to proactively inform users or authorities in advance, assisting in the prevention of accidents. The Flutter-built dedicated mobile app serves as a user-friendly interface, offering real-time updates on the vehicle's status and location. The program also allows users to customise monitoring settings and add parental restrictions. By actively recognizing and warning users to dangerous practises, SafeSync strives to improve rider safety and promote responsible driving behaviour. Finally, the initiative helps overall road safety by providing a solid solution for two-wheeler users to monitor and enhance their road safety.</t>
  </si>
  <si>
    <t>K.S. Sunil, Adithyan P, Anjana Krishnan, Hashim Sharaf C. P, Jerin Paul, Salvi Hanna John</t>
  </si>
  <si>
    <t>2024 IEEE Recent Advances in Intelligent Computational Systems (RAICS)</t>
  </si>
  <si>
    <t>IEEE Recent Advances in Intelligent Computational Systems</t>
  </si>
  <si>
    <t>https://www.semanticscholar.org/paper/ba897573f181e8800241811a13fc283d75e21786</t>
  </si>
  <si>
    <t>10.1109/RAICS61201.2024.10690052</t>
  </si>
  <si>
    <t>Home-Based Education And Learning Program For Atrial Fibrillation: Rationale And Design Of The Help-Af Study</t>
  </si>
  <si>
    <t>Atrial fibrillation (AF) is a growing global epidemic, with its prevalence expected to significantly rise over coming decades. AF poses a substantial burden on health care systems, largely due to hospitalizations. Home-based clinical characterization has demonstrated improved outcomes in cardiac populations, but its impact on AF remains poorly defined. To test this hypothesis in AF, we developed the Home-Based Education and Learning Program for Patients With Atrial Fibrillation (HELP-AF) study.</t>
  </si>
  <si>
    <t>Hendriks JM, Brooks AG, Rowett D, Moss JR, Gallagher C, Nyfort-Hansen K, Simmons S, Middeldorp ME, Jones T, Thomas G, Lau DH, Sanders P</t>
  </si>
  <si>
    <t>Atrial Fibrillation, Emergency Service, Hospital, Home Care Services, Hospital-Based, Humans, Multicenter Studies as Topic, Patient Admission, Patient Education as Topic, Prospective Studies, Quality of Life, Randomized Controlled Trials as Topic</t>
  </si>
  <si>
    <t>Clinical Trial Protocol</t>
  </si>
  <si>
    <t>The Canadian journal of cardiology</t>
  </si>
  <si>
    <t>846-854</t>
  </si>
  <si>
    <t>Other Type</t>
  </si>
  <si>
    <t>https://pubmed.ncbi.nlm.nih.gov/31292083</t>
  </si>
  <si>
    <t>10.1016/j.cjca.2019.03.020</t>
  </si>
  <si>
    <t>PubMed</t>
  </si>
  <si>
    <t>eda96c8e7176fb9cfb7cc23099b905f9e0b53983</t>
  </si>
  <si>
    <t>Ai Chatbot For Tourist Recommendations: A Case Study In Vietnam</t>
  </si>
  <si>
    <t>Abstract Living standards are rising due to a more developed society, and recreation, particularly tourism, is becoming more critical. Expanding the tourist industry is one of the most significant concerns in economic growth. Tourism revenue has helped increase residents・・ income, leading to socio-economic development. In recent years, emerging Vietnamese tourism spots like Hon Son, Sapa, Hue, Phu Quoc in Vietnam, and others have consistently drawn travellers to visit and experience through social networking platforms. Tourism potential is tremendous, but foreign visitors・・ information about tourist destinations still needs to be improved. This work proposes an approach to integrating machine learning algorithms into an information system to consult tourism traveling. Machine learning algorithms can classify question topics, predict user intent, and predict conversation scenarios to give appropriate responses. Our method is evaluated on the dataset, including 7319 samples on 11 topics collected from the TWCS dataset, using three algorithms: Bag of Words, BERT, and RoBERTa. BERT achieved the highest performance among the surveyed algorithms with 90 % in accuracy and 90.1 % in F1-Score. From the trained model, the team built a mobile application on Android to deploy the chatbot application with the Flutter framework based on Dart, an object-oriented programming language developed by Google using the concept of containers. The system・・s functionality serves two primary user groups: administrators and application users. Administrators can utilize the application・・s primary functions to manage content set up, and train a chatbot. Users can access information about locations, read location articles, check hotel prices, and use chatbots to find answers to their location-related questions. Administrators can also train the chatbot model to expand its knowledge.</t>
  </si>
  <si>
    <t>H. T. Nguyen, Thien Thanh Tran, Phat Tan Nham, Nhi Uyen Bui Nguyen, A. D. Le</t>
  </si>
  <si>
    <t>Applied Computer Systems</t>
  </si>
  <si>
    <t>232 - 244</t>
  </si>
  <si>
    <t>https://sciendo.com/pdf/10.2478/acss-2023-0023</t>
  </si>
  <si>
    <t>https://www.semanticscholar.org/paper/eda96c8e7176fb9cfb7cc23099b905f9e0b53983</t>
  </si>
  <si>
    <t>10.2478/acss-2023-0023</t>
  </si>
  <si>
    <t>・・ BERT, chatbot, recommendation system, tourist.</t>
  </si>
  <si>
    <t>6b27369544e722ce5fa566d4a8f5f3d10952da9a</t>
  </si>
  <si>
    <t>Computer-Assisted Instruction Of Arrhythmia For Ms-Windows</t>
  </si>
  <si>
    <t>A. Takeuchi, Y. Nara, N. Ikeda, H. Miyahara, H. Mitobe</t>
  </si>
  <si>
    <t>Computer Science, Medicine</t>
  </si>
  <si>
    <t>Medinfo. MEDINFO</t>
  </si>
  <si>
    <t>8 Pt 2</t>
  </si>
  <si>
    <t xml:space="preserve">
          1230
        </t>
  </si>
  <si>
    <t>https://www.semanticscholar.org/paper/6b27369544e722ce5fa566d4a8f5f3d10952da9a</t>
  </si>
  <si>
    <t>96d995b075edda60056d44f11aa8474917a72a87</t>
  </si>
  <si>
    <t>Adaptive Neural Control Of Aeroelastic Response</t>
  </si>
  <si>
    <t>P. F. Lichtenwalner, Gerald R. Little, R. Scott</t>
  </si>
  <si>
    <t>Smart Structures and Materials + Nondestructive Evaluation and Health Monitoring</t>
  </si>
  <si>
    <t>https://www.semanticscholar.org/paper/96d995b075edda60056d44f11aa8474917a72a87</t>
  </si>
  <si>
    <t>10.1117/12.239022</t>
  </si>
  <si>
    <t>e01a3eb76378d03be11de523567e496de1f4c27e</t>
  </si>
  <si>
    <t>1D Neural Network Design To Detect Cardiac Arrhythmias</t>
  </si>
  <si>
    <t>This article shows a neuronal network for deep learning focused on recognizing and classification five types of cardiac signals (Sinus, Ventricular Tachycardia, Ventricular Fibrillation, Atrial Flutter, and Atrial Fibrillation). The final objective is to obtain an architecture that can be implemented in an embedded system as a pre-diagnostic device linked to a Holter monitoring system. The network was designed using the Keras API programmed in Python, where it is possible to obtain a comparison of different types of networks that vary the presence of a residual block, with the result that the network with said block obtains the best response (100% success rate) and a model loss of approximately 0.15%. On the other hand, a validation by means of confusion matrices was carried out to verify the existence of false positives in the network results and evidence what type of arrhythmia can be presented according to the network output against an input signal through the console.</t>
  </si>
  <si>
    <t>Juan Camilo Sandoval-Cabrera, Nohora Camila Sarmiento-Palma, Rubﾃｩn Dario Hernﾃ｡ndez-Beleﾃｱo</t>
  </si>
  <si>
    <t>Visiﾃｳn electrﾃｳnica</t>
  </si>
  <si>
    <t>https://revistas.udistrital.edu.co/index.php/visele/article/download/17430/18670</t>
  </si>
  <si>
    <t>https://www.semanticscholar.org/paper/e01a3eb76378d03be11de523567e496de1f4c27e</t>
  </si>
  <si>
    <t>10.14483/22484728.17430</t>
  </si>
  <si>
    <t>Database Neural network</t>
  </si>
  <si>
    <t>2b1b96fa9f477a9a5356eb910d72f136f353b31b</t>
  </si>
  <si>
    <t>Airframes And Aerodynamics</t>
  </si>
  <si>
    <t>R. Leonard</t>
  </si>
  <si>
    <t>https://www.semanticscholar.org/paper/2b1b96fa9f477a9a5356eb910d72f136f353b31b</t>
  </si>
  <si>
    <t>4e42c8771e5b1d2d6289d4e1fad8f66d6fa58d8f</t>
  </si>
  <si>
    <t>Ecg Signal Diagnoses Using Intelligent Systems Based On Fpga</t>
  </si>
  <si>
    <t>This paper presents the use of Particle Swarm Optimization (PSO), neural networks with the most promising supervised learning algorithms for automatic detection of cardiac arrhythmias based on analysis of the Electrocardiogram (ECG). Artificial Neural Network (ANN) has three layers with ten nodes in the input layer, five nodes in the hidden layer and five nodes in the output layer, which is trained using the PSO algorithm. The trained network was able to classify the ECG signal in normal signal, atrial flutter, ventricular tachycardia, sever conducting tissue and wandering a trial pacemaker. Field Programmable Gate Arrays (FPGAs) have been used to implement ANN trained by the supervised learning algorithms and PSO, because of their speed benefits, as well as the re-programmability of the FPGAs which can support the reconfiguration necessary to program a neural network. A VHDL Design of ANN platform is proposed to evolve the architecture ANN circuits using FPGA-Spartan 6 Evaluation board. The VHDL design platform creates ANN design files using WebPACKTM ISE 13.3 program. All the algorithms used to train the ANN showed high effectiveness with 100% classification.</t>
  </si>
  <si>
    <t>A. Kareem</t>
  </si>
  <si>
    <t>Engineering and Technology Journal</t>
  </si>
  <si>
    <t>https://etj.uotechnology.edu.iq/article_82120_5db6a5aeaf1b3620c3217ca248101fd4.pdf</t>
  </si>
  <si>
    <t>https://www.semanticscholar.org/paper/4e42c8771e5b1d2d6289d4e1fad8f66d6fa58d8f</t>
  </si>
  <si>
    <t>10.30684/etj.31.7a9</t>
  </si>
  <si>
    <t>d845e87a023c243c79339fa10800fe2062a79bcc</t>
  </si>
  <si>
    <t>A Pll Synthesizer With Learning Repeatable Fluctuation Of Input Signal</t>
  </si>
  <si>
    <t>H. Ono</t>
  </si>
  <si>
    <t>Journal of the Society of Instrument and Control Engineers</t>
  </si>
  <si>
    <t>754-758</t>
  </si>
  <si>
    <t>https://doi.org/10.9746/sicetr.46.754</t>
  </si>
  <si>
    <t>https://www.semanticscholar.org/paper/d845e87a023c243c79339fa10800fe2062a79bcc</t>
  </si>
  <si>
    <t>10.9746/SICETR.46.754</t>
  </si>
  <si>
    <t>8d7d668f486addd79e916cf3672ee1dd713f6e76</t>
  </si>
  <si>
    <t>Detecting Depression In Social Media Using Machine Learning</t>
  </si>
  <si>
    <t>Social Media Depression Detection is an Intelligent System to automate the detection of Youth Depression with social media (Instagram) using AI and Deep Learning. The student is the targeted group because most students with depression express themselves on social media rather than seeking help from doctors. This app gathers captions and images from the user's personal Instagram profile through web scraping using Instagram private API to check whether or not the posts are depressive. The google cloud dataset supports the captions and pictures analysis performed by the app [6]. Caption sentiment analysis depends on sentiment analysis, and the pictures analysis depends on classifying images by custom labels. The app reports the image and the caption analysis results back to the user. Python is used for the back-end functionality, while Dart and Flutter are used for the front-end. It was tested by 2 experiments, the first experiments returned the feedback of 15 students demonstrates that the program has the capability of detecting depression through the captions with relatively high accuracy. The second experiment of testing the app functionality on the same account demonstrates that the program is stable and consistent. The purpose of the app is to detect depression at an early stage to prevent the condition from worsening.</t>
  </si>
  <si>
    <t>Ruoxi Ding, Yu Sun</t>
  </si>
  <si>
    <t>Artificial Intelligence and Machine Learning</t>
  </si>
  <si>
    <t>https://doi.org/10.5121/csit.2022.121223</t>
  </si>
  <si>
    <t>https://www.semanticscholar.org/paper/8d7d668f486addd79e916cf3672ee1dd713f6e76</t>
  </si>
  <si>
    <t>10.5121/csit.2022.121223</t>
  </si>
  <si>
    <t>50947bbc471050ec04a21d9bd06262f100502dd3</t>
  </si>
  <si>
    <t>D Esigning An Ai-P Owered E-L Earning S Ystem To S Upport E Motional R Egulation In C Hildren With A Utism</t>
  </si>
  <si>
    <t>Maxwell Palance, Austin Amakye Ansah</t>
  </si>
  <si>
    <t>https://www.semanticscholar.org/paper/50947bbc471050ec04a21d9bd06262f100502dd3</t>
  </si>
  <si>
    <t>800f3fe0869c1286dc6700a7b847f1c12db2e8e2</t>
  </si>
  <si>
    <t>Sistem Magang Beasiswa Di Universitas Widya Kartika</t>
  </si>
  <si>
    <t>Abstrak・・ Di Universitas Widya Kartika terdapat jam magang beasiswa bagi mahasiswa pemegang beasiswa kampus. Magang adalah proses pembelajaran dengan mengikuti apa yang dilakukan oleh orang lain yang telah memiliki keterampilan dan pengalaman kerja dibidangnya. Ada beberapa beasiswa mulai dari beasiswa nilai raport, beasiswa KIP Kuliah dan lainnya. Setiap beasiswa memiliki jam magang dan juga batas untuk menyelesaikan jam magang. Untuk membantu mahasiswa menyelesaikan jam magang perlu adanya pengetahuan mengenai kampus, unit apa saja yang ada di kampus dan bagaimana syarat-syarat untuk mendaftar di unit tersebut. Oleh karena itu dibangunnya sebuah sistem magang beasiswa di Universitas Widya Kartika yang berkaitan dengan magang, mulai dari unit yang terdapat pada magang sesuai dengan syarat yang ada diunit tersebut sampai dengan proses magang. Metode yang digunakan dalam melakukan penelitian ini dimulai dengan melakukan observasi/pengamatan sesuai dengan alur yang diberikan oleh pihak HROD serta wawancara terkait unit yang ada pada kampus dilanjutkan dengan menganalisa sistem, desain sistem, perancangan sistem, hingga melakukan pengujian sistem. Dalam pembuatan sistem digunakan use case dan class diagram. Sedangkan untuk pemrogramannya menggunakan flutter dan dart. Sistem yang telah kami rancang masih terbatas dan nantinya kan terus dikembangkan mulai dari pembaruan fitur pada data mahasiswa hingga validasi magang.Kata kunci: Beasiswa, Sistem Informasi, Universitas Widya Kartika, Use Case, Class DiagramﾂAbstract・・ At Widya Kartika University there are scholarship internship hours for students holding campus scholarships. Internship is a learning process by following what is done by other people who already have skills and work experience in their field. There are several scholarships ranging from report card grade scholarships, KIP College scholarships and others. Each scholarship has internship hours and also a limit for completing internship hours. To help students complete internship hours, they need knowledge about the campus, what units are on campus and what are the requirements for enrolling in the unit. Therefore a scholarship apprenticeship system was built at Widya Kartika University related to apprenticeships, starting from the units contained in the apprenticeship in accordance with the conditions in the unit up to the apprenticeship process. The method used in conducting this research begins with observing/observing in accordance with the flow given by HROD as well as interviews related to existing units on campus followed by analyzing the system, system design, system design, to conducting system testing. In making the system used use cases and class diagrams. As for the programming using flutter and dart. The system we have designed is still limited and will continue to be developed starting from updating features on student data to apprentice validation.Keywords : Scholarship, System Information, Widya Kartika University, Use Cases, Class Diagramsﾂ</t>
  </si>
  <si>
    <t>Alexandra Graciene Michaeline Dharmahusada, Rohani Solika Sarining, Indra Budi Trisno</t>
  </si>
  <si>
    <t>Jurnal Nasional Komputasi dan Teknologi Informasi (JNKTI)</t>
  </si>
  <si>
    <t>https://doi.org/10.32672/jnkti.v5i6.5468</t>
  </si>
  <si>
    <t>https://www.semanticscholar.org/paper/800f3fe0869c1286dc6700a7b847f1c12db2e8e2</t>
  </si>
  <si>
    <t>10.32672/jnkti.v5i6.5468</t>
  </si>
  <si>
    <t>48ff36433a609c3c72e81c8df9a84240c0306377</t>
  </si>
  <si>
    <t>Drowsiness Detection System Using The Movement Of The Eye Of A Human Through Machine Learning Algorithms In Order To Avoid Accidents</t>
  </si>
  <si>
    <t>This function is meant to keep individuals safe in the event of an accident. In this study, the development of ADAS is shown, with a focus on driver fatigue identification as the main goal of decreasing traffic fatalities. In this situation, we use artificial intelligence to anticipate the condition and sentiments of the operator, improving traffic safety. For this research, we'll use CNN, which can accurately detect driver fatigue from driving images. In this study, we can employ the Electrocardiographic to measure weariness psychologically. Artificial intelligence refers to a system's ability to learn and grow without having to be programmed. We also employ OpenCv, Keras, and Tensorflow, among other machine learning algorithms [1].Road accidents are rising quickly each year as a result of vehicle technology and mechanical developments that allow for fast driving. Road accidents claim the lives of 1.35 million people worldwide every year, with 151 thousand fatalities reported in India alone in 2016. From this, drivers are at fault for almost 78 percent of traffic incidents. Drunk driving, over speeding, and sleepiness are the main causes of these incidents, with drowsiness accounting for roughly 40% of all accidents.People are aware of the dangers of driving after drinking, but they are not aware of the dangers of tiredness since there are no tools available to gauge driver fatigue.When a motorist is distracted while driving, it slows down their response time and affects how they steer. In order to address this issue, we'll employ machine learning to determine whether or not the driver is sleepy [2]. By setting a threshold number, we can determine if the driver is tired or not. Typically, when someone feels sleepy, the rate at which his or her eyes blink slows down.This application offers a method for scanning facial features and, after recognising the face, utilising those crucial cues for eye tracking. This guarantees that the driver has complete control over his car. The technology makes use of the front camera on the smartphone to scan the driver's face for signs of tiredness and alerts the driver if it does.The system will have more features, such the ability to send out an SOS if anything bad happens to a car in a distant area. Additionally, the programme includes emergency phone numbers so that the motorist may contact the necessary authorities in case of an emergency. Using the map features of the app, this system may also be utilised for navigation. To offer a native and user-friendly system interface, Flutter will be used. As a consequence, both Android and iOS handsets will be able to use the software. Processing will go smoothly if as little hardware as feasible is used. Numerous applications for this technology exist, such as cab services, public transit, and on-road delivery of commodities [3].</t>
  </si>
  <si>
    <t>Dr Jenifer Jothi, Subhashish Goswami, B. G. Rahul, Dr.T. Sakthika, A. Mahalaxmi, Dewank Mahajan, Dr. Bhasker Pant</t>
  </si>
  <si>
    <t>2023 3rd International Conference on Advance Computing and Innovative Technologies in Engineering (ICACITE)</t>
  </si>
  <si>
    <t>1141-1145</t>
  </si>
  <si>
    <t>https://www.semanticscholar.org/paper/48ff36433a609c3c72e81c8df9a84240c0306377</t>
  </si>
  <si>
    <t>10.1109/ICACITE57410.2023.10182381</t>
  </si>
  <si>
    <t>Randomized Controlled Trial Of Amigoﾂｮ Robotically Controlled Versus Manually Controlled Ablation Of The Cavo-Tricuspid Isthmus Using A Contact Force Ablation Catheter</t>
  </si>
  <si>
    <t>Radiofrequency catheter ablation (RFCA) of the cavo-tricuspid isthmus (CTI) is a common treatment for atrial flutter (AFL). However, achieving bi-directional CTI conduction block may be difficult, partly due to catheter instability.</t>
  </si>
  <si>
    <t>Hoffmayer KS, Krainski F, Shah S, Hunter J, Alegre M, Hsu JC, Feld GK</t>
  </si>
  <si>
    <t>Aged, Atrial Flutter, Cardiac Catheters, Catheter Ablation, Equipment Design, Female, Follow-Up Studies, Heart Conduction System, Humans, Male, Middle Aged, Patient Selection, Prospective Studies, Recurrence, Reference Values, Risk Assessment, Robotics, Severity of Illness Index, Statistics, Nonparametric, Surgery, Computer-Assisted, Survival Rate, Treatment Outcome, Tricuspid Valve</t>
  </si>
  <si>
    <t>Comparative Study</t>
  </si>
  <si>
    <t>Journal of interventional cardiac electrophysiology : an international journal of arrhythmias and pacing</t>
  </si>
  <si>
    <t>125-132</t>
  </si>
  <si>
    <t>https://pubmed.ncbi.nlm.nih.gov/29435790</t>
  </si>
  <si>
    <t>10.1007/s10840-018-0319-1</t>
  </si>
  <si>
    <t>cb603c4675fc771e98e38d431840baec3c4ea86b</t>
  </si>
  <si>
    <t>Understanding Behavior From The Ground Up Understanding Behavior From The Ground Up : Constructing Robots To Reveal Simple Mechanisms Underlying Complex Behavior</t>
  </si>
  <si>
    <t>M. Goldstein, Linda B. Smith</t>
  </si>
  <si>
    <t>https://www.semanticscholar.org/paper/cb603c4675fc771e98e38d431840baec3c4ea86b</t>
  </si>
  <si>
    <t>2cb888728ea0aaf584ab431a88e87492bf8e4d07</t>
  </si>
  <si>
    <t>A Deep Learning Approach For Automated Image Captioning With Cnn And Lstm Models</t>
  </si>
  <si>
    <t>Accurately describing a picture has turned out to be a crucial problem, and expert system researchers have always been interested in image captioning, sometimes referred to as characterizing the image. Creating an image caption generator entail describing the features and qualities of the picture. Numerous fields, including robotic vision, business, and storytelling via album uploads, can profit from using it. The goal of this study is to caption photos using computer vision and machine translation. It entails identifying the actions, objects, and properties in an image as well as the relationship between the objects and the descriptions that are generated. The majority of them make use of encoder-decoder frameworks, in which an input image is decoded into a string of evocative text and descriptions after being encoded to a representation of the image's information in the center. Python is the programming language and the Flickr8k dataset is used for the same. Using Flutter, the project entails creating an application that takes an input image, extracts its features, and produces precise descriptions. Those who are blind or visually handicapped could benefit greatly from it. With applications in customer service, education, healthcare, and career support, Chatbots are becoming increasingly significant entry points to online information and services. The proposed system has achieved a Bilingual Evaluation Understudy BLEU - 1 score of 0.716880 and BLEU - 2 score of 0.593009. Furthermore, before chatbots can realize their full potential, a number of issues need to be fixed. To support the growth of knowledge in this emerging subject, we propose a research agenda in the form of future directions and concerns to be addressed by chatbot research. This proposal compiles years of discussions at the CONVERSATIONS workshop series on chatbot research.</t>
  </si>
  <si>
    <t>Shanmukh Shekar K C, Suresh Kumar Natarajan, Ambika I</t>
  </si>
  <si>
    <t>2025 International Conference on Computational Robotics, Testing and Engineering Evaluation (ICCRTEE)</t>
  </si>
  <si>
    <t>https://www.semanticscholar.org/paper/2cb888728ea0aaf584ab431a88e87492bf8e4d07</t>
  </si>
  <si>
    <t>10.1109/ICCRTEE64519.2025.11053022</t>
  </si>
  <si>
    <t>388eaa678c30bc172d6d1e59021afc9096300942</t>
  </si>
  <si>
    <t>Encyclopedia Of Child Behavior And Development</t>
  </si>
  <si>
    <t>S. Goldstein, J. Naglieri</t>
  </si>
  <si>
    <t>Psychology</t>
  </si>
  <si>
    <t>https://link.springer.com/content/pdf/bfm%3A978-0-387-79061-9%2F1</t>
  </si>
  <si>
    <t>https://www.semanticscholar.org/paper/388eaa678c30bc172d6d1e59021afc9096300942</t>
  </si>
  <si>
    <t>10.1007/978-0-387-79061-9</t>
  </si>
  <si>
    <t>79016f0821ac19d5dda872fd73f5a8780c582bd3</t>
  </si>
  <si>
    <t>Accessing Supportive Services: Parents Caring For Children With Autism Spectrum Disorder</t>
  </si>
  <si>
    <t>Karen Keegan</t>
  </si>
  <si>
    <t>https://www.semanticscholar.org/paper/79016f0821ac19d5dda872fd73f5a8780c582bd3</t>
  </si>
  <si>
    <t>f6ad52e4d624335dae8be1ad170bbcee64f8f2a3</t>
  </si>
  <si>
    <t>Grocery Delivery Application</t>
  </si>
  <si>
    <t>Mrs. S.Abirami, A.Mohammed Nowfal, A.Mohamed Sabil, M.Petchimuthu</t>
  </si>
  <si>
    <t>https://www.semanticscholar.org/paper/f6ad52e4d624335dae8be1ad170bbcee64f8f2a3</t>
  </si>
  <si>
    <t>29a1a202c154912b954146e1acb5dce23b3b3f8e</t>
  </si>
  <si>
    <t>Women Safety Application</t>
  </si>
  <si>
    <t>Ms. Nishan, J.Jerald, B.Alwar Manikandan, R.Madhavan</t>
  </si>
  <si>
    <t>https://www.semanticscholar.org/paper/29a1a202c154912b954146e1acb5dce23b3b3f8e</t>
  </si>
  <si>
    <t>e4b334746e2134d0d0811a46336aa13730b2864e</t>
  </si>
  <si>
    <t>Models For Visual Saliency In Images And Videos</t>
  </si>
  <si>
    <t>Viswanath Gopalakrishnan</t>
  </si>
  <si>
    <t>https://doi.org/10.32657/10356/46304</t>
  </si>
  <si>
    <t>https://www.semanticscholar.org/paper/e4b334746e2134d0d0811a46336aa13730b2864e</t>
  </si>
  <si>
    <t>10.32657/10356/46304</t>
  </si>
  <si>
    <t>ae2f198e09a6c19cc8f22bc138858dd534b0dfc7</t>
  </si>
  <si>
    <t>Iot-Enabled Medical Waste Segregation Bin With Dynamic Sectioning And Automated Classification</t>
  </si>
  <si>
    <t>Parthiv Shah, Sudha Gupta, Ayesha Hakim</t>
  </si>
  <si>
    <t>2025 Global Conference in Emerging Technology (GINOTECH)</t>
  </si>
  <si>
    <t>https://www.semanticscholar.org/paper/ae2f198e09a6c19cc8f22bc138858dd534b0dfc7</t>
  </si>
  <si>
    <t>10.1109/GINOTECH63460.2025.11076901</t>
  </si>
  <si>
    <t>7cb6b739de049bc65f554a539cc7a79fbbfcd93f</t>
  </si>
  <si>
    <t>Heinen 1 Athletic Ability Changes Action Perception : Embodiment In The Visual Perception Of Human Movement</t>
  </si>
  <si>
    <t>M. Shiffrar</t>
  </si>
  <si>
    <t>https://www.semanticscholar.org/paper/7cb6b739de049bc65f554a539cc7a79fbbfcd93f</t>
  </si>
  <si>
    <t>Co-Creation Of The Global Patient Experience Data Navigator: A Multi-Stakeholder Initiative To Ensure The Patient Voice Is Represented In Health Decision-Making</t>
  </si>
  <si>
    <t>Putting patients' needs and priorities at the forefront of healthcare initiatives and medical product development is critical to achieve outcomes that matter most to patients. This relies on the integration of early, meaningful patient engagement (PE) to learn what is important to patients, and collection of representative patient experience data (PXD). The increased number of PE/PXD efforts across global regulatory, health technology assessment, and healthcare systems is an important step forward to deliver improved health outcomes for patients. However, these initiatives are fragmented and lack integration, which is necessary to maximize efforts and reduce burden on patients. To overcome these challenges, the Global Patient Experience Data Navigator has been co-created by Patient Focused Medicines Development to provide practical resources that can facilitate and optimize PXD generation, collection, analysis, and dissemination for patient benefit and aims to be applicable across all therapeutic areas for all stakeholders.</t>
  </si>
  <si>
    <t>Willgoss T, Escontrias OA, Scrafton C, Oehrlein E, Livingstone V, Chaplin FC, Benivento M, Chapman H, Brooke N</t>
  </si>
  <si>
    <t>Research involvement and engagement</t>
  </si>
  <si>
    <t>https://pmc.ncbi.nlm.nih.gov/articles/PMC10571339/pdf</t>
  </si>
  <si>
    <t>https://pubmed.ncbi.nlm.nih.gov/37828617</t>
  </si>
  <si>
    <t>10.1186/s40900-023-00503-9</t>
  </si>
  <si>
    <t>Patient engagement; Patient experience data; Public and patient involvement; Patient-generated data; Medical, pharmaceutical, and technology development; Healthcare; Patient-reported outcomes; Patient-preference studies; Patient-centered care</t>
  </si>
  <si>
    <t>From Near-Zero To Zero Fluoroscopy Catheter Ablation Procedures</t>
  </si>
  <si>
    <t>The use of electroanatomical mapping (EAM) systems can reduce radiation exposure (RX) and it can also completely eliminate the use of RX. Radiation exposure related to conventional radiofrequency ablation procedures can have a stochastic and deterministic effect on health. The main aim of this study was to evaluate the safety and feasibility of an entirely nonfluoroscopic approach to catheter ablation (CA) using EAM CARTO3.</t>
  </si>
  <si>
    <t>Santoro A, Di Clemente F, Baiocchi C, Zacﾃ V, Bianchi C, Bellini C, Falciani F, Valente S, Gaspardone A, Lamberti F</t>
  </si>
  <si>
    <t>Action Potentials, Adult, Aged, Arrhythmias, Cardiac, Atrial Flutter, Catheter Ablation, Clinical Competence, Electrophysiologic Techniques, Cardiac, Female, Fluoroscopy, Heart Rate, Humans, Learning Curve, Male, Middle Aged, Prospective Studies, Radiation Dosage, Radiation Exposure, Radiography, Interventional, Risk Factors, Surgery, Computer-Assisted, Tachycardia, Atrioventricular Nodal Reentry, Tachycardia, Supraventricular, Tachycardia, Ventricular, Time Factors, Treatment Outcome, Ventricular Premature Complexes</t>
  </si>
  <si>
    <t>Journal of cardiovascular electrophysiology</t>
  </si>
  <si>
    <t>2397-2404</t>
  </si>
  <si>
    <t>https://pubmed.ncbi.nlm.nih.gov/31424119</t>
  </si>
  <si>
    <t>10.1111/jce.14121</t>
  </si>
  <si>
    <t>Label Actual</t>
  </si>
  <si>
    <t>P@10</t>
  </si>
  <si>
    <t>Pred Gain</t>
  </si>
  <si>
    <t>Pred Actual</t>
  </si>
  <si>
    <t>NDCG</t>
  </si>
  <si>
    <t>1</t>
  </si>
  <si>
    <t>3</t>
  </si>
  <si>
    <t>2</t>
  </si>
  <si>
    <t>4</t>
  </si>
  <si>
    <t>5</t>
  </si>
  <si>
    <t>6</t>
  </si>
  <si>
    <t>7</t>
  </si>
  <si>
    <t>8</t>
  </si>
  <si>
    <t>9</t>
  </si>
  <si>
    <t>10</t>
  </si>
  <si>
    <t>IDCG</t>
  </si>
  <si>
    <t>DCG</t>
  </si>
  <si>
    <t>0.5218698520213366</t>
  </si>
  <si>
    <t>0.3463388752192259</t>
  </si>
  <si>
    <t>0.3361573569476604</t>
  </si>
  <si>
    <t>0.2976665193215013</t>
  </si>
  <si>
    <t>0.2515906374901533</t>
  </si>
  <si>
    <t>0.24748428426682947</t>
  </si>
  <si>
    <t>0.22491316087543964</t>
  </si>
  <si>
    <t>0.20667943321168422</t>
  </si>
  <si>
    <t>0.18575944993644955</t>
  </si>
  <si>
    <t>0.1851590972393751</t>
  </si>
  <si>
    <t>0.1783581981435418</t>
  </si>
  <si>
    <t>0.17764994613826277</t>
  </si>
  <si>
    <t>0.17429963871836662</t>
  </si>
  <si>
    <t>0.15733541063964368</t>
  </si>
  <si>
    <t>0.1556808080524206</t>
  </si>
  <si>
    <t>0.13483011275529863</t>
  </si>
  <si>
    <t>0.12687783353030682</t>
  </si>
  <si>
    <t>0.12326722163707018</t>
  </si>
  <si>
    <t>0.10675652660429479</t>
  </si>
  <si>
    <t>0.10645786840468645</t>
  </si>
  <si>
    <t>0.017316070385277275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</si>
</sst>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0" fillId="0" borderId="0" xfId="0" applyAlignment="1">
      <alignment wrapText="1"/>
    </xf>
    <xf numFmtId="0" fontId="0" fillId="33" borderId="0" xfId="0" applyFill="1"/>
    <xf numFmtId="0" fontId="18" fillId="0" borderId="0" xfId="42"/>
    <xf numFmtId="14" fontId="0" fillId="33" borderId="0" xfId="0" applyNumberFormat="1" applyFill="1"/>
    <xf numFmtId="0" fontId="0" fillId="33" borderId="0" xfId="0" quotePrefix="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3390/electronics13244878"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3C35-BFE6-404B-91D9-3470BE07BEA0}">
  <dimension ref="A1:AH48"/>
  <sheetViews>
    <sheetView tabSelected="1" topLeftCell="R1" zoomScale="70" zoomScaleNormal="70" workbookViewId="0">
      <selection activeCell="Y7" sqref="Y7"/>
    </sheetView>
  </sheetViews>
  <sheetFormatPr defaultRowHeight="15" x14ac:dyDescent="0.25"/>
  <cols>
    <col min="2" max="2" width="81.85546875" style="5" customWidth="1"/>
    <col min="17" max="17" width="79.140625" bestFit="1" customWidth="1"/>
    <col min="18" max="18" width="13.140625" bestFit="1" customWidth="1"/>
    <col min="19" max="19" width="41" customWidth="1"/>
    <col min="24" max="25" width="18.42578125" bestFit="1" customWidth="1"/>
    <col min="26" max="26" width="18.42578125" customWidth="1"/>
    <col min="29" max="29" width="1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378</v>
      </c>
      <c r="AA1" s="7" t="s">
        <v>379</v>
      </c>
      <c r="AB1" t="s">
        <v>380</v>
      </c>
      <c r="AC1" t="s">
        <v>381</v>
      </c>
      <c r="AD1" t="s">
        <v>394</v>
      </c>
      <c r="AE1" t="s">
        <v>393</v>
      </c>
      <c r="AF1" t="s">
        <v>394</v>
      </c>
      <c r="AG1" t="s">
        <v>393</v>
      </c>
      <c r="AH1" t="s">
        <v>382</v>
      </c>
    </row>
    <row r="2" spans="1:34" x14ac:dyDescent="0.25">
      <c r="A2" t="s">
        <v>24</v>
      </c>
      <c r="B2" t="s">
        <v>25</v>
      </c>
      <c r="C2" t="s">
        <v>26</v>
      </c>
      <c r="D2">
        <v>2024</v>
      </c>
      <c r="E2" t="s">
        <v>27</v>
      </c>
      <c r="F2" t="s">
        <v>28</v>
      </c>
      <c r="G2" t="s">
        <v>29</v>
      </c>
      <c r="H2" t="s">
        <v>30</v>
      </c>
      <c r="I2" t="s">
        <v>31</v>
      </c>
      <c r="J2">
        <v>15</v>
      </c>
      <c r="K2" t="s">
        <v>32</v>
      </c>
      <c r="L2" t="s">
        <v>33</v>
      </c>
      <c r="M2" t="s">
        <v>30</v>
      </c>
      <c r="N2" t="s">
        <v>33</v>
      </c>
      <c r="O2" s="1">
        <v>45590</v>
      </c>
      <c r="P2" t="s">
        <v>34</v>
      </c>
      <c r="Q2" t="s">
        <v>35</v>
      </c>
      <c r="R2" t="s">
        <v>34</v>
      </c>
      <c r="S2" t="s">
        <v>36</v>
      </c>
      <c r="T2" t="s">
        <v>37</v>
      </c>
      <c r="U2" t="s">
        <v>38</v>
      </c>
      <c r="V2" t="s">
        <v>28</v>
      </c>
      <c r="W2" s="2">
        <v>0.61667784340679599</v>
      </c>
      <c r="X2" t="s">
        <v>52</v>
      </c>
      <c r="Y2" t="s">
        <v>39</v>
      </c>
      <c r="Z2" s="2" t="s">
        <v>383</v>
      </c>
      <c r="AA2" t="b">
        <f>X2=Y2</f>
        <v>0</v>
      </c>
      <c r="AB2" cm="1">
        <f t="array" ref="AB2">_xlfn.SWITCH(X2,"Highly relevant",3,"Moderately relevant",2,"Somewhat relevant",1,"Low relevance",0)</f>
        <v>2</v>
      </c>
      <c r="AC2" cm="1">
        <f t="array" ref="AC2">_xlfn.SWITCH(Y2,"Highly relevant",3,"Moderately relevant",2,"Somewhat relevant",1,"Low relevance",0)</f>
        <v>3</v>
      </c>
      <c r="AD2">
        <f>(2^AB2-1)/LOG(Z2+1,2)</f>
        <v>3</v>
      </c>
      <c r="AE2">
        <f>(2^AC2-1)/LOG(Z2+1,2)</f>
        <v>7</v>
      </c>
      <c r="AF2">
        <f>SUM(AD2:AD11)</f>
        <v>8.8054188452312605</v>
      </c>
      <c r="AG2">
        <f>SUM(AE2:AE11)</f>
        <v>17.630678014265037</v>
      </c>
      <c r="AH2">
        <f>AF2/AG2</f>
        <v>0.49943733520099276</v>
      </c>
    </row>
    <row r="3" spans="1:34" x14ac:dyDescent="0.25">
      <c r="A3" t="s">
        <v>40</v>
      </c>
      <c r="B3" t="s">
        <v>41</v>
      </c>
      <c r="C3" t="s">
        <v>42</v>
      </c>
      <c r="D3">
        <v>2024</v>
      </c>
      <c r="E3" t="s">
        <v>43</v>
      </c>
      <c r="F3" t="s">
        <v>28</v>
      </c>
      <c r="G3" t="s">
        <v>28</v>
      </c>
      <c r="H3" t="s">
        <v>44</v>
      </c>
      <c r="I3" t="s">
        <v>45</v>
      </c>
      <c r="J3" t="s">
        <v>28</v>
      </c>
      <c r="K3" t="s">
        <v>46</v>
      </c>
      <c r="L3" t="s">
        <v>33</v>
      </c>
      <c r="M3" t="s">
        <v>47</v>
      </c>
      <c r="N3" t="s">
        <v>45</v>
      </c>
      <c r="O3" s="1">
        <v>45319</v>
      </c>
      <c r="P3" t="s">
        <v>48</v>
      </c>
      <c r="Q3" t="s">
        <v>28</v>
      </c>
      <c r="R3" t="s">
        <v>48</v>
      </c>
      <c r="S3" t="s">
        <v>49</v>
      </c>
      <c r="T3" t="s">
        <v>50</v>
      </c>
      <c r="U3" t="s">
        <v>51</v>
      </c>
      <c r="V3" t="s">
        <v>28</v>
      </c>
      <c r="W3" s="2">
        <v>0.60842713601887199</v>
      </c>
      <c r="X3" t="s">
        <v>52</v>
      </c>
      <c r="Y3" t="s">
        <v>52</v>
      </c>
      <c r="Z3" s="2" t="s">
        <v>385</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9" si="2">(2^AC3-1)/LOG(Z3+1,2)</f>
        <v>1.8927892607143721</v>
      </c>
    </row>
    <row r="4" spans="1:34" x14ac:dyDescent="0.25">
      <c r="A4" t="s">
        <v>94</v>
      </c>
      <c r="B4" t="s">
        <v>95</v>
      </c>
      <c r="C4" t="s">
        <v>96</v>
      </c>
      <c r="D4">
        <v>2022</v>
      </c>
      <c r="E4" t="s">
        <v>97</v>
      </c>
      <c r="F4">
        <v>6</v>
      </c>
      <c r="G4" t="s">
        <v>28</v>
      </c>
      <c r="H4" t="s">
        <v>44</v>
      </c>
      <c r="I4" t="s">
        <v>98</v>
      </c>
      <c r="J4" t="s">
        <v>28</v>
      </c>
      <c r="K4" t="s">
        <v>99</v>
      </c>
      <c r="L4" t="s">
        <v>33</v>
      </c>
      <c r="M4" t="s">
        <v>47</v>
      </c>
      <c r="N4" t="s">
        <v>98</v>
      </c>
      <c r="O4" s="1">
        <v>44819</v>
      </c>
      <c r="P4" t="s">
        <v>48</v>
      </c>
      <c r="Q4" t="s">
        <v>28</v>
      </c>
      <c r="R4" t="s">
        <v>48</v>
      </c>
      <c r="S4" t="s">
        <v>100</v>
      </c>
      <c r="T4" t="s">
        <v>101</v>
      </c>
      <c r="U4" t="s">
        <v>51</v>
      </c>
      <c r="V4" t="s">
        <v>28</v>
      </c>
      <c r="W4" s="2">
        <v>0.60433658845722604</v>
      </c>
      <c r="X4" t="s">
        <v>52</v>
      </c>
      <c r="Y4" t="s">
        <v>52</v>
      </c>
      <c r="Z4" s="2" t="s">
        <v>384</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x14ac:dyDescent="0.25">
      <c r="A5" t="s">
        <v>121</v>
      </c>
      <c r="B5" t="s">
        <v>122</v>
      </c>
      <c r="C5" t="s">
        <v>123</v>
      </c>
      <c r="D5">
        <v>2025</v>
      </c>
      <c r="E5" t="s">
        <v>124</v>
      </c>
      <c r="F5" t="s">
        <v>28</v>
      </c>
      <c r="G5" t="s">
        <v>28</v>
      </c>
      <c r="H5" t="s">
        <v>115</v>
      </c>
      <c r="I5" t="s">
        <v>125</v>
      </c>
      <c r="J5" t="s">
        <v>28</v>
      </c>
      <c r="K5" t="s">
        <v>28</v>
      </c>
      <c r="L5" t="s">
        <v>33</v>
      </c>
      <c r="M5" t="s">
        <v>47</v>
      </c>
      <c r="N5" t="s">
        <v>125</v>
      </c>
      <c r="O5" s="1">
        <v>45746</v>
      </c>
      <c r="P5" t="s">
        <v>48</v>
      </c>
      <c r="Q5" t="s">
        <v>28</v>
      </c>
      <c r="R5" t="s">
        <v>48</v>
      </c>
      <c r="S5" t="s">
        <v>126</v>
      </c>
      <c r="T5" t="s">
        <v>127</v>
      </c>
      <c r="U5" t="s">
        <v>51</v>
      </c>
      <c r="V5" t="s">
        <v>28</v>
      </c>
      <c r="W5" s="2">
        <v>0.58683490939438299</v>
      </c>
      <c r="X5" t="s">
        <v>110</v>
      </c>
      <c r="Y5" t="s">
        <v>52</v>
      </c>
      <c r="Z5" s="2" t="s">
        <v>386</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t="s">
        <v>61</v>
      </c>
      <c r="B6" t="s">
        <v>62</v>
      </c>
      <c r="C6" t="s">
        <v>63</v>
      </c>
      <c r="D6">
        <v>2023</v>
      </c>
      <c r="E6" t="s">
        <v>64</v>
      </c>
      <c r="F6">
        <v>1</v>
      </c>
      <c r="G6" t="s">
        <v>28</v>
      </c>
      <c r="H6" t="s">
        <v>44</v>
      </c>
      <c r="I6" t="s">
        <v>65</v>
      </c>
      <c r="J6" t="s">
        <v>28</v>
      </c>
      <c r="K6" t="s">
        <v>66</v>
      </c>
      <c r="L6" t="s">
        <v>33</v>
      </c>
      <c r="M6" t="s">
        <v>47</v>
      </c>
      <c r="N6" t="s">
        <v>65</v>
      </c>
      <c r="O6" s="1">
        <v>45189</v>
      </c>
      <c r="P6" t="s">
        <v>48</v>
      </c>
      <c r="Q6" t="s">
        <v>28</v>
      </c>
      <c r="R6" t="s">
        <v>48</v>
      </c>
      <c r="S6" t="s">
        <v>67</v>
      </c>
      <c r="T6" t="s">
        <v>68</v>
      </c>
      <c r="U6" t="s">
        <v>51</v>
      </c>
      <c r="V6" t="s">
        <v>28</v>
      </c>
      <c r="W6" s="2">
        <v>0.58061040826141797</v>
      </c>
      <c r="X6" t="s">
        <v>110</v>
      </c>
      <c r="Y6" t="s">
        <v>52</v>
      </c>
      <c r="Z6" s="2" t="s">
        <v>387</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69</v>
      </c>
      <c r="B7" t="s">
        <v>70</v>
      </c>
      <c r="C7" t="s">
        <v>71</v>
      </c>
      <c r="D7">
        <v>2024</v>
      </c>
      <c r="E7" t="s">
        <v>72</v>
      </c>
      <c r="F7" t="s">
        <v>28</v>
      </c>
      <c r="G7" t="s">
        <v>28</v>
      </c>
      <c r="H7" t="s">
        <v>44</v>
      </c>
      <c r="I7" t="s">
        <v>73</v>
      </c>
      <c r="J7" t="s">
        <v>28</v>
      </c>
      <c r="K7" s="3">
        <v>45661</v>
      </c>
      <c r="L7" t="s">
        <v>33</v>
      </c>
      <c r="M7" t="s">
        <v>47</v>
      </c>
      <c r="N7" t="s">
        <v>73</v>
      </c>
      <c r="O7" s="1">
        <v>45599</v>
      </c>
      <c r="P7" t="s">
        <v>48</v>
      </c>
      <c r="Q7" t="s">
        <v>28</v>
      </c>
      <c r="R7" t="s">
        <v>48</v>
      </c>
      <c r="S7" t="s">
        <v>74</v>
      </c>
      <c r="T7" t="s">
        <v>75</v>
      </c>
      <c r="U7" t="s">
        <v>51</v>
      </c>
      <c r="V7" t="s">
        <v>28</v>
      </c>
      <c r="W7" s="2">
        <v>0.559503956511616</v>
      </c>
      <c r="X7" t="s">
        <v>110</v>
      </c>
      <c r="Y7" t="s">
        <v>52</v>
      </c>
      <c r="Z7" s="2" t="s">
        <v>388</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t="s">
        <v>87</v>
      </c>
      <c r="B8" t="s">
        <v>88</v>
      </c>
      <c r="C8" t="s">
        <v>89</v>
      </c>
      <c r="D8">
        <v>2024</v>
      </c>
      <c r="E8" t="s">
        <v>90</v>
      </c>
      <c r="F8" t="s">
        <v>28</v>
      </c>
      <c r="G8" t="s">
        <v>79</v>
      </c>
      <c r="H8" t="s">
        <v>80</v>
      </c>
      <c r="I8" t="s">
        <v>81</v>
      </c>
      <c r="J8" t="s">
        <v>28</v>
      </c>
      <c r="K8" t="s">
        <v>91</v>
      </c>
      <c r="L8" t="s">
        <v>83</v>
      </c>
      <c r="M8" t="s">
        <v>84</v>
      </c>
      <c r="N8" t="s">
        <v>83</v>
      </c>
      <c r="O8" s="1">
        <v>45594</v>
      </c>
      <c r="P8" t="s">
        <v>48</v>
      </c>
      <c r="Q8" t="s">
        <v>28</v>
      </c>
      <c r="R8" t="s">
        <v>48</v>
      </c>
      <c r="S8" t="s">
        <v>92</v>
      </c>
      <c r="T8" t="s">
        <v>93</v>
      </c>
      <c r="U8" t="s">
        <v>51</v>
      </c>
      <c r="V8" t="s">
        <v>28</v>
      </c>
      <c r="W8" s="2">
        <v>0.55172299332916697</v>
      </c>
      <c r="X8" t="s">
        <v>110</v>
      </c>
      <c r="Y8" t="s">
        <v>52</v>
      </c>
      <c r="Z8" s="2" t="s">
        <v>389</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x14ac:dyDescent="0.25">
      <c r="A9" t="s">
        <v>76</v>
      </c>
      <c r="B9" t="s">
        <v>77</v>
      </c>
      <c r="C9" t="s">
        <v>78</v>
      </c>
      <c r="D9">
        <v>2024</v>
      </c>
      <c r="E9" t="s">
        <v>72</v>
      </c>
      <c r="F9" t="s">
        <v>28</v>
      </c>
      <c r="G9" t="s">
        <v>79</v>
      </c>
      <c r="H9" t="s">
        <v>80</v>
      </c>
      <c r="I9" t="s">
        <v>81</v>
      </c>
      <c r="J9" t="s">
        <v>28</v>
      </c>
      <c r="K9" t="s">
        <v>82</v>
      </c>
      <c r="L9" t="s">
        <v>83</v>
      </c>
      <c r="M9" t="s">
        <v>84</v>
      </c>
      <c r="N9" t="s">
        <v>83</v>
      </c>
      <c r="O9" s="1">
        <v>45594</v>
      </c>
      <c r="P9" t="s">
        <v>48</v>
      </c>
      <c r="Q9" t="s">
        <v>28</v>
      </c>
      <c r="R9" t="s">
        <v>48</v>
      </c>
      <c r="S9" t="s">
        <v>85</v>
      </c>
      <c r="T9" t="s">
        <v>86</v>
      </c>
      <c r="U9" t="s">
        <v>51</v>
      </c>
      <c r="V9" t="s">
        <v>28</v>
      </c>
      <c r="W9" s="2">
        <v>0.54355057366192305</v>
      </c>
      <c r="X9" t="s">
        <v>110</v>
      </c>
      <c r="Y9" t="s">
        <v>52</v>
      </c>
      <c r="Z9" s="2" t="s">
        <v>390</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x14ac:dyDescent="0.25">
      <c r="A10" t="s">
        <v>102</v>
      </c>
      <c r="B10" t="s">
        <v>103</v>
      </c>
      <c r="C10" t="s">
        <v>104</v>
      </c>
      <c r="D10">
        <v>2024</v>
      </c>
      <c r="E10" t="s">
        <v>105</v>
      </c>
      <c r="F10" t="s">
        <v>28</v>
      </c>
      <c r="G10" t="s">
        <v>29</v>
      </c>
      <c r="H10" t="s">
        <v>30</v>
      </c>
      <c r="I10" t="s">
        <v>31</v>
      </c>
      <c r="J10">
        <v>15</v>
      </c>
      <c r="K10" t="s">
        <v>106</v>
      </c>
      <c r="L10" t="s">
        <v>33</v>
      </c>
      <c r="M10" t="s">
        <v>30</v>
      </c>
      <c r="N10" t="s">
        <v>33</v>
      </c>
      <c r="O10" s="1">
        <v>45532</v>
      </c>
      <c r="P10" t="s">
        <v>34</v>
      </c>
      <c r="Q10" t="s">
        <v>107</v>
      </c>
      <c r="R10" t="s">
        <v>34</v>
      </c>
      <c r="S10" t="s">
        <v>108</v>
      </c>
      <c r="T10" t="s">
        <v>109</v>
      </c>
      <c r="U10" t="s">
        <v>38</v>
      </c>
      <c r="V10" t="s">
        <v>28</v>
      </c>
      <c r="W10" s="2">
        <v>0.54058981128036898</v>
      </c>
      <c r="X10" t="s">
        <v>110</v>
      </c>
      <c r="Y10" t="s">
        <v>52</v>
      </c>
      <c r="Z10" s="2" t="s">
        <v>391</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(2^AB10-1)/LOG(Z10+1,2)</f>
        <v>0.30102999566398114</v>
      </c>
      <c r="AE10">
        <f>(2^AC10-1)/LOG(Z10+1,2)</f>
        <v>0.90308998699194354</v>
      </c>
    </row>
    <row r="11" spans="1:34" s="6" customFormat="1" x14ac:dyDescent="0.25">
      <c r="A11" s="6" t="s">
        <v>111</v>
      </c>
      <c r="B11" s="6" t="s">
        <v>112</v>
      </c>
      <c r="C11" s="6" t="s">
        <v>113</v>
      </c>
      <c r="D11" s="6">
        <v>2024</v>
      </c>
      <c r="E11" s="6" t="s">
        <v>114</v>
      </c>
      <c r="F11" s="6">
        <v>1</v>
      </c>
      <c r="G11" s="6" t="s">
        <v>28</v>
      </c>
      <c r="H11" s="6" t="s">
        <v>115</v>
      </c>
      <c r="I11" s="6" t="s">
        <v>116</v>
      </c>
      <c r="J11" s="6" t="s">
        <v>28</v>
      </c>
      <c r="K11" s="6" t="s">
        <v>28</v>
      </c>
      <c r="L11" s="6" t="s">
        <v>33</v>
      </c>
      <c r="M11" s="6" t="s">
        <v>117</v>
      </c>
      <c r="N11" s="6" t="s">
        <v>116</v>
      </c>
      <c r="O11" s="8">
        <v>45637</v>
      </c>
      <c r="P11" s="6" t="s">
        <v>34</v>
      </c>
      <c r="Q11" s="10" t="s">
        <v>118</v>
      </c>
      <c r="R11" s="6" t="s">
        <v>34</v>
      </c>
      <c r="S11" s="6" t="s">
        <v>119</v>
      </c>
      <c r="T11" s="6" t="s">
        <v>120</v>
      </c>
      <c r="U11" s="6" t="s">
        <v>51</v>
      </c>
      <c r="V11" s="6" t="s">
        <v>28</v>
      </c>
      <c r="W11" s="9">
        <v>0.52555975802242705</v>
      </c>
      <c r="X11" s="6" t="s">
        <v>110</v>
      </c>
      <c r="Y11" s="6" t="s">
        <v>52</v>
      </c>
      <c r="Z11" s="9" t="s">
        <v>392</v>
      </c>
      <c r="AA11" s="6" t="b">
        <f t="shared" si="0"/>
        <v>0</v>
      </c>
      <c r="AB11" s="6" cm="1">
        <f t="array" ref="AB11">_xlfn.SWITCH(X11,"Highly relevant",3,"Moderately relevant",2,"Somewhat relevant",1,"Low relevance",0)</f>
        <v>1</v>
      </c>
      <c r="AC11" cm="1">
        <f t="array" ref="AC11">_xlfn.SWITCH(Y11,"Highly relevant",3,"Moderately relevant",2,"Somewhat relevant",1,"Low relevance",0)</f>
        <v>2</v>
      </c>
      <c r="AD11" s="6">
        <f t="shared" si="1"/>
        <v>0.28906482631788782</v>
      </c>
      <c r="AE11" s="6">
        <f>(2^AC11-1)/LOG(Z11+1,2)</f>
        <v>0.86719447895366342</v>
      </c>
    </row>
    <row r="12" spans="1:34" x14ac:dyDescent="0.25">
      <c r="A12" t="s">
        <v>53</v>
      </c>
      <c r="B12" t="s">
        <v>54</v>
      </c>
      <c r="C12" t="s">
        <v>55</v>
      </c>
      <c r="D12">
        <v>2025</v>
      </c>
      <c r="E12" t="s">
        <v>56</v>
      </c>
      <c r="F12" t="s">
        <v>28</v>
      </c>
      <c r="G12" t="s">
        <v>28</v>
      </c>
      <c r="H12" t="s">
        <v>44</v>
      </c>
      <c r="I12" t="s">
        <v>57</v>
      </c>
      <c r="J12" t="s">
        <v>28</v>
      </c>
      <c r="K12" t="s">
        <v>58</v>
      </c>
      <c r="L12" t="s">
        <v>33</v>
      </c>
      <c r="M12" t="s">
        <v>47</v>
      </c>
      <c r="N12" t="s">
        <v>57</v>
      </c>
      <c r="O12" s="1">
        <v>45786</v>
      </c>
      <c r="P12" t="s">
        <v>48</v>
      </c>
      <c r="Q12" t="s">
        <v>28</v>
      </c>
      <c r="R12" t="s">
        <v>48</v>
      </c>
      <c r="S12" t="s">
        <v>59</v>
      </c>
      <c r="T12" t="s">
        <v>60</v>
      </c>
      <c r="U12" t="s">
        <v>51</v>
      </c>
      <c r="V12" t="s">
        <v>28</v>
      </c>
      <c r="W12" s="2" t="s">
        <v>395</v>
      </c>
      <c r="X12" t="s">
        <v>110</v>
      </c>
      <c r="Z12">
        <f>AVERAGE(W2:W11)</f>
        <v>0.57178139783441972</v>
      </c>
    </row>
    <row r="13" spans="1:34" x14ac:dyDescent="0.25">
      <c r="A13" t="s">
        <v>128</v>
      </c>
      <c r="B13" t="s">
        <v>129</v>
      </c>
      <c r="C13" t="s">
        <v>130</v>
      </c>
      <c r="D13">
        <v>2022</v>
      </c>
      <c r="E13" t="s">
        <v>131</v>
      </c>
      <c r="F13">
        <v>6</v>
      </c>
      <c r="G13" t="s">
        <v>28</v>
      </c>
      <c r="H13" t="s">
        <v>132</v>
      </c>
      <c r="I13" t="s">
        <v>133</v>
      </c>
      <c r="J13" t="s">
        <v>28</v>
      </c>
      <c r="K13" t="s">
        <v>28</v>
      </c>
      <c r="L13" t="s">
        <v>33</v>
      </c>
      <c r="M13" t="s">
        <v>117</v>
      </c>
      <c r="N13" t="s">
        <v>134</v>
      </c>
      <c r="O13" s="1">
        <v>44818</v>
      </c>
      <c r="P13" t="s">
        <v>34</v>
      </c>
      <c r="Q13" t="s">
        <v>135</v>
      </c>
      <c r="R13" t="s">
        <v>34</v>
      </c>
      <c r="S13" t="s">
        <v>136</v>
      </c>
      <c r="T13" t="s">
        <v>137</v>
      </c>
      <c r="U13" t="s">
        <v>51</v>
      </c>
      <c r="V13" t="s">
        <v>28</v>
      </c>
      <c r="W13" s="2" t="s">
        <v>396</v>
      </c>
      <c r="X13" t="s">
        <v>146</v>
      </c>
    </row>
    <row r="14" spans="1:34" x14ac:dyDescent="0.25">
      <c r="A14" t="s">
        <v>138</v>
      </c>
      <c r="B14" t="s">
        <v>139</v>
      </c>
      <c r="C14" t="s">
        <v>140</v>
      </c>
      <c r="D14">
        <v>2023</v>
      </c>
      <c r="E14" t="s">
        <v>141</v>
      </c>
      <c r="F14" t="s">
        <v>28</v>
      </c>
      <c r="G14" t="s">
        <v>28</v>
      </c>
      <c r="H14" t="s">
        <v>28</v>
      </c>
      <c r="I14" t="s">
        <v>142</v>
      </c>
      <c r="J14" t="s">
        <v>28</v>
      </c>
      <c r="K14" t="s">
        <v>28</v>
      </c>
      <c r="L14" t="s">
        <v>33</v>
      </c>
      <c r="M14" t="s">
        <v>47</v>
      </c>
      <c r="N14" t="s">
        <v>142</v>
      </c>
      <c r="O14" s="1">
        <v>45241</v>
      </c>
      <c r="P14" t="s">
        <v>34</v>
      </c>
      <c r="Q14" t="s">
        <v>143</v>
      </c>
      <c r="R14" t="s">
        <v>34</v>
      </c>
      <c r="S14" t="s">
        <v>144</v>
      </c>
      <c r="T14" t="s">
        <v>145</v>
      </c>
      <c r="U14" t="s">
        <v>51</v>
      </c>
      <c r="V14" t="s">
        <v>33</v>
      </c>
      <c r="W14" s="2" t="s">
        <v>397</v>
      </c>
      <c r="X14" t="s">
        <v>146</v>
      </c>
    </row>
    <row r="15" spans="1:34" x14ac:dyDescent="0.25">
      <c r="A15" t="s">
        <v>154</v>
      </c>
      <c r="B15" t="s">
        <v>155</v>
      </c>
      <c r="C15" t="s">
        <v>28</v>
      </c>
      <c r="D15" t="s">
        <v>28</v>
      </c>
      <c r="E15" t="s">
        <v>156</v>
      </c>
      <c r="F15" t="s">
        <v>28</v>
      </c>
      <c r="G15" t="s">
        <v>28</v>
      </c>
      <c r="H15" t="s">
        <v>132</v>
      </c>
      <c r="I15" t="s">
        <v>28</v>
      </c>
      <c r="J15" t="s">
        <v>28</v>
      </c>
      <c r="K15" t="s">
        <v>28</v>
      </c>
      <c r="L15" t="s">
        <v>33</v>
      </c>
      <c r="M15" t="s">
        <v>47</v>
      </c>
      <c r="N15" t="s">
        <v>28</v>
      </c>
      <c r="O15" t="s">
        <v>28</v>
      </c>
      <c r="P15" t="s">
        <v>48</v>
      </c>
      <c r="Q15" t="s">
        <v>28</v>
      </c>
      <c r="R15" t="s">
        <v>48</v>
      </c>
      <c r="S15" t="s">
        <v>157</v>
      </c>
      <c r="U15" t="s">
        <v>51</v>
      </c>
      <c r="V15" t="s">
        <v>28</v>
      </c>
      <c r="W15" s="2" t="s">
        <v>398</v>
      </c>
      <c r="X15" t="s">
        <v>146</v>
      </c>
    </row>
    <row r="16" spans="1:34" x14ac:dyDescent="0.25">
      <c r="A16" t="s">
        <v>187</v>
      </c>
      <c r="B16" t="s">
        <v>188</v>
      </c>
      <c r="C16" t="s">
        <v>189</v>
      </c>
      <c r="D16">
        <v>2025</v>
      </c>
      <c r="E16" t="s">
        <v>190</v>
      </c>
      <c r="F16" t="s">
        <v>28</v>
      </c>
      <c r="G16" t="s">
        <v>28</v>
      </c>
      <c r="H16" t="s">
        <v>115</v>
      </c>
      <c r="I16" t="s">
        <v>191</v>
      </c>
      <c r="J16" t="s">
        <v>28</v>
      </c>
      <c r="K16" t="s">
        <v>28</v>
      </c>
      <c r="L16" t="s">
        <v>33</v>
      </c>
      <c r="M16" t="s">
        <v>117</v>
      </c>
      <c r="N16" t="s">
        <v>192</v>
      </c>
      <c r="O16" s="1">
        <v>45834</v>
      </c>
      <c r="P16" t="s">
        <v>48</v>
      </c>
      <c r="Q16" t="s">
        <v>28</v>
      </c>
      <c r="R16" t="s">
        <v>48</v>
      </c>
      <c r="S16" t="s">
        <v>193</v>
      </c>
      <c r="T16" t="s">
        <v>194</v>
      </c>
      <c r="U16" t="s">
        <v>51</v>
      </c>
      <c r="V16" t="s">
        <v>28</v>
      </c>
      <c r="W16" s="2" t="s">
        <v>399</v>
      </c>
      <c r="X16" t="s">
        <v>146</v>
      </c>
    </row>
    <row r="17" spans="1:24" x14ac:dyDescent="0.25">
      <c r="A17" t="s">
        <v>158</v>
      </c>
      <c r="B17" t="s">
        <v>159</v>
      </c>
      <c r="C17" t="s">
        <v>160</v>
      </c>
      <c r="D17">
        <v>2025</v>
      </c>
      <c r="E17" t="s">
        <v>161</v>
      </c>
      <c r="F17" t="s">
        <v>28</v>
      </c>
      <c r="G17" t="s">
        <v>28</v>
      </c>
      <c r="H17" t="s">
        <v>115</v>
      </c>
      <c r="I17" t="s">
        <v>162</v>
      </c>
      <c r="J17" t="s">
        <v>28</v>
      </c>
      <c r="K17" t="s">
        <v>28</v>
      </c>
      <c r="L17" t="s">
        <v>33</v>
      </c>
      <c r="M17" t="s">
        <v>47</v>
      </c>
      <c r="N17" t="s">
        <v>162</v>
      </c>
      <c r="O17" s="1">
        <v>45778</v>
      </c>
      <c r="P17" t="s">
        <v>48</v>
      </c>
      <c r="Q17" t="s">
        <v>28</v>
      </c>
      <c r="R17" t="s">
        <v>48</v>
      </c>
      <c r="S17" t="s">
        <v>163</v>
      </c>
      <c r="T17" t="s">
        <v>164</v>
      </c>
      <c r="U17" t="s">
        <v>51</v>
      </c>
      <c r="V17" t="s">
        <v>28</v>
      </c>
      <c r="W17" s="2" t="s">
        <v>400</v>
      </c>
      <c r="X17" t="s">
        <v>146</v>
      </c>
    </row>
    <row r="18" spans="1:24" x14ac:dyDescent="0.25">
      <c r="A18" t="s">
        <v>165</v>
      </c>
      <c r="B18" t="s">
        <v>166</v>
      </c>
      <c r="C18" t="s">
        <v>167</v>
      </c>
      <c r="D18">
        <v>2024</v>
      </c>
      <c r="E18" t="s">
        <v>168</v>
      </c>
      <c r="F18" t="s">
        <v>28</v>
      </c>
      <c r="G18" t="s">
        <v>28</v>
      </c>
      <c r="H18" t="s">
        <v>44</v>
      </c>
      <c r="I18" t="s">
        <v>169</v>
      </c>
      <c r="J18" t="s">
        <v>28</v>
      </c>
      <c r="K18" s="3">
        <v>45665</v>
      </c>
      <c r="L18" t="s">
        <v>33</v>
      </c>
      <c r="M18" t="s">
        <v>47</v>
      </c>
      <c r="N18" t="s">
        <v>169</v>
      </c>
      <c r="O18" s="1">
        <v>45384</v>
      </c>
      <c r="P18" t="s">
        <v>48</v>
      </c>
      <c r="Q18" t="s">
        <v>28</v>
      </c>
      <c r="R18" t="s">
        <v>48</v>
      </c>
      <c r="S18" t="s">
        <v>170</v>
      </c>
      <c r="T18" t="s">
        <v>171</v>
      </c>
      <c r="U18" t="s">
        <v>51</v>
      </c>
      <c r="V18" t="s">
        <v>28</v>
      </c>
      <c r="W18" s="2" t="s">
        <v>401</v>
      </c>
      <c r="X18" t="s">
        <v>146</v>
      </c>
    </row>
    <row r="19" spans="1:24" x14ac:dyDescent="0.25">
      <c r="A19" s="4" t="s">
        <v>178</v>
      </c>
      <c r="B19" t="s">
        <v>179</v>
      </c>
      <c r="C19" t="s">
        <v>180</v>
      </c>
      <c r="D19">
        <v>2023</v>
      </c>
      <c r="E19" t="s">
        <v>181</v>
      </c>
      <c r="F19" t="s">
        <v>28</v>
      </c>
      <c r="G19" t="s">
        <v>79</v>
      </c>
      <c r="H19" t="s">
        <v>182</v>
      </c>
      <c r="I19" t="s">
        <v>183</v>
      </c>
      <c r="J19">
        <v>9</v>
      </c>
      <c r="K19" t="s">
        <v>28</v>
      </c>
      <c r="L19" t="s">
        <v>33</v>
      </c>
      <c r="M19" t="s">
        <v>47</v>
      </c>
      <c r="N19" t="s">
        <v>183</v>
      </c>
      <c r="O19" s="1">
        <v>45265</v>
      </c>
      <c r="P19" t="s">
        <v>34</v>
      </c>
      <c r="Q19" t="s">
        <v>184</v>
      </c>
      <c r="R19" t="s">
        <v>34</v>
      </c>
      <c r="S19" t="s">
        <v>185</v>
      </c>
      <c r="T19" t="s">
        <v>186</v>
      </c>
      <c r="U19" t="s">
        <v>51</v>
      </c>
      <c r="V19" t="s">
        <v>28</v>
      </c>
      <c r="W19" s="2" t="s">
        <v>402</v>
      </c>
      <c r="X19" t="s">
        <v>146</v>
      </c>
    </row>
    <row r="20" spans="1:24" x14ac:dyDescent="0.25">
      <c r="A20" t="s">
        <v>195</v>
      </c>
      <c r="B20" t="s">
        <v>196</v>
      </c>
      <c r="C20" t="s">
        <v>28</v>
      </c>
      <c r="D20">
        <v>1998</v>
      </c>
      <c r="E20" t="s">
        <v>197</v>
      </c>
      <c r="F20">
        <v>2</v>
      </c>
      <c r="G20" t="s">
        <v>198</v>
      </c>
      <c r="H20" t="s">
        <v>28</v>
      </c>
      <c r="I20" t="s">
        <v>28</v>
      </c>
      <c r="J20" t="s">
        <v>28</v>
      </c>
      <c r="K20" t="s">
        <v>28</v>
      </c>
      <c r="L20" t="s">
        <v>33</v>
      </c>
      <c r="M20" t="s">
        <v>47</v>
      </c>
      <c r="N20" t="s">
        <v>28</v>
      </c>
      <c r="O20" s="1">
        <v>35832</v>
      </c>
      <c r="P20" t="s">
        <v>48</v>
      </c>
      <c r="Q20" t="s">
        <v>28</v>
      </c>
      <c r="R20" t="s">
        <v>48</v>
      </c>
      <c r="S20" t="s">
        <v>199</v>
      </c>
      <c r="U20" t="s">
        <v>51</v>
      </c>
      <c r="V20" t="s">
        <v>28</v>
      </c>
      <c r="W20" s="2" t="s">
        <v>403</v>
      </c>
      <c r="X20" t="s">
        <v>146</v>
      </c>
    </row>
    <row r="21" spans="1:24" x14ac:dyDescent="0.25">
      <c r="A21" t="s">
        <v>291</v>
      </c>
      <c r="B21" t="s">
        <v>292</v>
      </c>
      <c r="C21" t="s">
        <v>293</v>
      </c>
      <c r="D21">
        <v>2022</v>
      </c>
      <c r="E21" t="s">
        <v>294</v>
      </c>
      <c r="F21">
        <v>2</v>
      </c>
      <c r="G21" t="s">
        <v>28</v>
      </c>
      <c r="H21" t="s">
        <v>28</v>
      </c>
      <c r="I21" t="s">
        <v>295</v>
      </c>
      <c r="J21" t="s">
        <v>28</v>
      </c>
      <c r="K21" t="s">
        <v>28</v>
      </c>
      <c r="L21" t="s">
        <v>33</v>
      </c>
      <c r="M21" t="s">
        <v>47</v>
      </c>
      <c r="N21" t="s">
        <v>295</v>
      </c>
      <c r="O21" s="1">
        <v>44925</v>
      </c>
      <c r="P21" t="s">
        <v>34</v>
      </c>
      <c r="Q21" t="s">
        <v>296</v>
      </c>
      <c r="R21" t="s">
        <v>34</v>
      </c>
      <c r="S21" t="s">
        <v>297</v>
      </c>
      <c r="T21" t="s">
        <v>298</v>
      </c>
      <c r="U21" t="s">
        <v>51</v>
      </c>
      <c r="V21" t="s">
        <v>28</v>
      </c>
      <c r="W21" s="2" t="s">
        <v>404</v>
      </c>
      <c r="X21" t="s">
        <v>146</v>
      </c>
    </row>
    <row r="22" spans="1:24" x14ac:dyDescent="0.25">
      <c r="A22" t="s">
        <v>172</v>
      </c>
      <c r="B22" t="s">
        <v>173</v>
      </c>
      <c r="C22" t="s">
        <v>28</v>
      </c>
      <c r="D22">
        <v>2021</v>
      </c>
      <c r="E22" t="s">
        <v>174</v>
      </c>
      <c r="F22" t="s">
        <v>28</v>
      </c>
      <c r="G22" t="s">
        <v>28</v>
      </c>
      <c r="H22" t="s">
        <v>28</v>
      </c>
      <c r="I22" t="s">
        <v>175</v>
      </c>
      <c r="J22" t="s">
        <v>28</v>
      </c>
      <c r="K22" s="3">
        <v>45664</v>
      </c>
      <c r="L22" t="s">
        <v>33</v>
      </c>
      <c r="M22" t="s">
        <v>47</v>
      </c>
      <c r="N22" t="s">
        <v>175</v>
      </c>
      <c r="O22" s="1">
        <v>44527</v>
      </c>
      <c r="P22" t="s">
        <v>48</v>
      </c>
      <c r="Q22" t="s">
        <v>28</v>
      </c>
      <c r="R22" t="s">
        <v>48</v>
      </c>
      <c r="S22" t="s">
        <v>176</v>
      </c>
      <c r="T22" t="s">
        <v>177</v>
      </c>
      <c r="U22" t="s">
        <v>51</v>
      </c>
      <c r="V22" t="s">
        <v>28</v>
      </c>
      <c r="W22" s="2" t="s">
        <v>405</v>
      </c>
      <c r="X22" t="s">
        <v>146</v>
      </c>
    </row>
    <row r="23" spans="1:24" x14ac:dyDescent="0.25">
      <c r="A23" t="s">
        <v>147</v>
      </c>
      <c r="B23" t="s">
        <v>148</v>
      </c>
      <c r="C23" t="s">
        <v>149</v>
      </c>
      <c r="D23">
        <v>2024</v>
      </c>
      <c r="E23" t="s">
        <v>150</v>
      </c>
      <c r="F23" t="s">
        <v>28</v>
      </c>
      <c r="G23" t="s">
        <v>28</v>
      </c>
      <c r="H23" t="s">
        <v>115</v>
      </c>
      <c r="I23" t="s">
        <v>151</v>
      </c>
      <c r="J23" t="s">
        <v>28</v>
      </c>
      <c r="K23" t="s">
        <v>28</v>
      </c>
      <c r="L23" t="s">
        <v>33</v>
      </c>
      <c r="M23" t="s">
        <v>47</v>
      </c>
      <c r="N23" t="s">
        <v>151</v>
      </c>
      <c r="O23" s="1">
        <v>45438</v>
      </c>
      <c r="P23" t="s">
        <v>48</v>
      </c>
      <c r="Q23" t="s">
        <v>28</v>
      </c>
      <c r="R23" t="s">
        <v>48</v>
      </c>
      <c r="S23" t="s">
        <v>152</v>
      </c>
      <c r="T23" t="s">
        <v>153</v>
      </c>
      <c r="U23" t="s">
        <v>51</v>
      </c>
      <c r="V23" t="s">
        <v>28</v>
      </c>
      <c r="W23" s="2" t="s">
        <v>406</v>
      </c>
      <c r="X23" t="s">
        <v>146</v>
      </c>
    </row>
    <row r="24" spans="1:24" x14ac:dyDescent="0.25">
      <c r="A24" t="s">
        <v>250</v>
      </c>
      <c r="B24" t="s">
        <v>251</v>
      </c>
      <c r="C24" t="s">
        <v>252</v>
      </c>
      <c r="D24">
        <v>2021</v>
      </c>
      <c r="E24" t="s">
        <v>253</v>
      </c>
      <c r="F24" t="s">
        <v>28</v>
      </c>
      <c r="G24" t="s">
        <v>28</v>
      </c>
      <c r="H24" t="s">
        <v>115</v>
      </c>
      <c r="I24" t="s">
        <v>254</v>
      </c>
      <c r="J24" t="s">
        <v>28</v>
      </c>
      <c r="K24" t="s">
        <v>28</v>
      </c>
      <c r="L24" t="s">
        <v>33</v>
      </c>
      <c r="M24" t="s">
        <v>47</v>
      </c>
      <c r="N24" t="s">
        <v>254</v>
      </c>
      <c r="O24" s="1">
        <v>44226</v>
      </c>
      <c r="P24" t="s">
        <v>34</v>
      </c>
      <c r="Q24" t="s">
        <v>255</v>
      </c>
      <c r="R24" t="s">
        <v>34</v>
      </c>
      <c r="S24" t="s">
        <v>256</v>
      </c>
      <c r="T24" t="s">
        <v>257</v>
      </c>
      <c r="U24" t="s">
        <v>51</v>
      </c>
      <c r="V24" t="s">
        <v>258</v>
      </c>
      <c r="W24" s="2" t="s">
        <v>407</v>
      </c>
      <c r="X24" t="s">
        <v>146</v>
      </c>
    </row>
    <row r="25" spans="1:24" x14ac:dyDescent="0.25">
      <c r="A25">
        <v>31292083</v>
      </c>
      <c r="B25" t="s">
        <v>215</v>
      </c>
      <c r="C25" t="s">
        <v>216</v>
      </c>
      <c r="D25">
        <v>2019</v>
      </c>
      <c r="E25" t="s">
        <v>217</v>
      </c>
      <c r="F25">
        <v>5</v>
      </c>
      <c r="G25" t="s">
        <v>218</v>
      </c>
      <c r="H25" t="s">
        <v>219</v>
      </c>
      <c r="I25" t="s">
        <v>220</v>
      </c>
      <c r="J25">
        <v>35</v>
      </c>
      <c r="K25" t="s">
        <v>221</v>
      </c>
      <c r="L25" t="s">
        <v>28</v>
      </c>
      <c r="M25" t="s">
        <v>222</v>
      </c>
      <c r="N25" t="s">
        <v>28</v>
      </c>
      <c r="O25" s="1">
        <v>43647</v>
      </c>
      <c r="P25" t="s">
        <v>48</v>
      </c>
      <c r="Q25" t="b">
        <v>0</v>
      </c>
      <c r="R25" t="s">
        <v>48</v>
      </c>
      <c r="S25" t="s">
        <v>223</v>
      </c>
      <c r="T25" t="s">
        <v>224</v>
      </c>
      <c r="U25" t="s">
        <v>225</v>
      </c>
      <c r="V25" t="s">
        <v>28</v>
      </c>
      <c r="W25" s="2" t="s">
        <v>408</v>
      </c>
      <c r="X25" t="s">
        <v>146</v>
      </c>
    </row>
    <row r="26" spans="1:24" x14ac:dyDescent="0.25">
      <c r="A26" t="s">
        <v>263</v>
      </c>
      <c r="B26" t="s">
        <v>264</v>
      </c>
      <c r="C26" t="s">
        <v>265</v>
      </c>
      <c r="D26">
        <v>2013</v>
      </c>
      <c r="E26" t="s">
        <v>266</v>
      </c>
      <c r="F26">
        <v>5</v>
      </c>
      <c r="G26" t="s">
        <v>198</v>
      </c>
      <c r="H26" t="s">
        <v>115</v>
      </c>
      <c r="I26" t="s">
        <v>267</v>
      </c>
      <c r="J26" t="s">
        <v>28</v>
      </c>
      <c r="K26" t="s">
        <v>28</v>
      </c>
      <c r="L26" t="s">
        <v>33</v>
      </c>
      <c r="M26" t="s">
        <v>117</v>
      </c>
      <c r="N26" t="s">
        <v>267</v>
      </c>
      <c r="O26" s="1">
        <v>41426</v>
      </c>
      <c r="P26" t="s">
        <v>34</v>
      </c>
      <c r="Q26" t="s">
        <v>268</v>
      </c>
      <c r="R26" t="s">
        <v>34</v>
      </c>
      <c r="S26" t="s">
        <v>269</v>
      </c>
      <c r="T26" t="s">
        <v>270</v>
      </c>
      <c r="U26" t="s">
        <v>51</v>
      </c>
      <c r="V26" t="s">
        <v>28</v>
      </c>
      <c r="W26" s="2" t="s">
        <v>409</v>
      </c>
      <c r="X26" t="s">
        <v>146</v>
      </c>
    </row>
    <row r="27" spans="1:24" x14ac:dyDescent="0.25">
      <c r="A27" t="s">
        <v>226</v>
      </c>
      <c r="B27" t="s">
        <v>227</v>
      </c>
      <c r="C27" t="s">
        <v>228</v>
      </c>
      <c r="D27">
        <v>2023</v>
      </c>
      <c r="E27" t="s">
        <v>229</v>
      </c>
      <c r="F27">
        <v>6</v>
      </c>
      <c r="G27" t="s">
        <v>79</v>
      </c>
      <c r="H27" t="s">
        <v>182</v>
      </c>
      <c r="I27" t="s">
        <v>230</v>
      </c>
      <c r="J27">
        <v>28</v>
      </c>
      <c r="K27" t="s">
        <v>231</v>
      </c>
      <c r="L27" t="s">
        <v>33</v>
      </c>
      <c r="M27" t="s">
        <v>117</v>
      </c>
      <c r="N27" t="s">
        <v>230</v>
      </c>
      <c r="O27" s="1">
        <v>45261</v>
      </c>
      <c r="P27" t="s">
        <v>34</v>
      </c>
      <c r="Q27" t="s">
        <v>232</v>
      </c>
      <c r="R27" t="s">
        <v>34</v>
      </c>
      <c r="S27" t="s">
        <v>233</v>
      </c>
      <c r="T27" t="s">
        <v>234</v>
      </c>
      <c r="U27" t="s">
        <v>51</v>
      </c>
      <c r="V27" t="s">
        <v>235</v>
      </c>
      <c r="W27" s="2" t="s">
        <v>410</v>
      </c>
      <c r="X27" t="s">
        <v>146</v>
      </c>
    </row>
    <row r="28" spans="1:24" x14ac:dyDescent="0.25">
      <c r="A28" t="s">
        <v>207</v>
      </c>
      <c r="B28" t="s">
        <v>208</v>
      </c>
      <c r="C28" t="s">
        <v>209</v>
      </c>
      <c r="D28">
        <v>2024</v>
      </c>
      <c r="E28" t="s">
        <v>210</v>
      </c>
      <c r="F28">
        <v>1</v>
      </c>
      <c r="G28" t="s">
        <v>28</v>
      </c>
      <c r="H28" t="s">
        <v>28</v>
      </c>
      <c r="I28" t="s">
        <v>211</v>
      </c>
      <c r="J28" t="s">
        <v>28</v>
      </c>
      <c r="K28" s="3">
        <v>45663</v>
      </c>
      <c r="L28" t="s">
        <v>212</v>
      </c>
      <c r="M28" t="s">
        <v>84</v>
      </c>
      <c r="N28" t="s">
        <v>212</v>
      </c>
      <c r="O28" s="1">
        <v>45428</v>
      </c>
      <c r="P28" t="s">
        <v>48</v>
      </c>
      <c r="Q28" t="s">
        <v>28</v>
      </c>
      <c r="R28" t="s">
        <v>48</v>
      </c>
      <c r="S28" t="s">
        <v>213</v>
      </c>
      <c r="T28" t="s">
        <v>214</v>
      </c>
      <c r="U28" t="s">
        <v>51</v>
      </c>
      <c r="V28" t="s">
        <v>28</v>
      </c>
      <c r="W28" s="2" t="s">
        <v>411</v>
      </c>
      <c r="X28" t="s">
        <v>146</v>
      </c>
    </row>
    <row r="29" spans="1:24" x14ac:dyDescent="0.25">
      <c r="A29" t="s">
        <v>200</v>
      </c>
      <c r="B29" t="s">
        <v>201</v>
      </c>
      <c r="C29" t="s">
        <v>28</v>
      </c>
      <c r="D29">
        <v>2014</v>
      </c>
      <c r="E29" t="s">
        <v>202</v>
      </c>
      <c r="F29">
        <v>11</v>
      </c>
      <c r="G29" t="s">
        <v>198</v>
      </c>
      <c r="H29" t="s">
        <v>28</v>
      </c>
      <c r="I29" t="s">
        <v>203</v>
      </c>
      <c r="J29">
        <v>1</v>
      </c>
      <c r="K29" t="s">
        <v>204</v>
      </c>
      <c r="L29" t="s">
        <v>33</v>
      </c>
      <c r="M29" t="s">
        <v>117</v>
      </c>
      <c r="N29" t="s">
        <v>203</v>
      </c>
      <c r="O29" s="1">
        <v>41913</v>
      </c>
      <c r="P29" t="s">
        <v>48</v>
      </c>
      <c r="Q29" t="s">
        <v>28</v>
      </c>
      <c r="R29" t="s">
        <v>48</v>
      </c>
      <c r="S29" t="s">
        <v>205</v>
      </c>
      <c r="T29" t="s">
        <v>206</v>
      </c>
      <c r="U29" t="s">
        <v>51</v>
      </c>
      <c r="V29" t="s">
        <v>28</v>
      </c>
      <c r="W29" s="2" t="s">
        <v>412</v>
      </c>
      <c r="X29" t="s">
        <v>146</v>
      </c>
    </row>
    <row r="30" spans="1:24" x14ac:dyDescent="0.25">
      <c r="A30" t="s">
        <v>279</v>
      </c>
      <c r="B30" t="s">
        <v>280</v>
      </c>
      <c r="C30" t="s">
        <v>281</v>
      </c>
      <c r="D30">
        <v>2022</v>
      </c>
      <c r="E30" t="s">
        <v>282</v>
      </c>
      <c r="F30">
        <v>1</v>
      </c>
      <c r="G30" t="s">
        <v>28</v>
      </c>
      <c r="H30" t="s">
        <v>28</v>
      </c>
      <c r="I30" t="s">
        <v>283</v>
      </c>
      <c r="J30" t="s">
        <v>28</v>
      </c>
      <c r="K30" t="s">
        <v>28</v>
      </c>
      <c r="L30" t="s">
        <v>33</v>
      </c>
      <c r="M30" t="s">
        <v>47</v>
      </c>
      <c r="N30" t="s">
        <v>283</v>
      </c>
      <c r="O30" s="1">
        <v>44765</v>
      </c>
      <c r="P30" t="s">
        <v>34</v>
      </c>
      <c r="Q30" t="s">
        <v>284</v>
      </c>
      <c r="R30" t="s">
        <v>34</v>
      </c>
      <c r="S30" t="s">
        <v>285</v>
      </c>
      <c r="T30" t="s">
        <v>286</v>
      </c>
      <c r="U30" t="s">
        <v>51</v>
      </c>
      <c r="V30" t="s">
        <v>33</v>
      </c>
      <c r="W30" s="2" t="s">
        <v>413</v>
      </c>
      <c r="X30" t="s">
        <v>146</v>
      </c>
    </row>
    <row r="31" spans="1:24" x14ac:dyDescent="0.25">
      <c r="A31" t="s">
        <v>244</v>
      </c>
      <c r="B31" t="s">
        <v>245</v>
      </c>
      <c r="C31" t="s">
        <v>28</v>
      </c>
      <c r="D31">
        <v>1996</v>
      </c>
      <c r="E31" t="s">
        <v>246</v>
      </c>
      <c r="F31">
        <v>10</v>
      </c>
      <c r="G31" t="s">
        <v>198</v>
      </c>
      <c r="H31" t="s">
        <v>28</v>
      </c>
      <c r="I31" t="s">
        <v>28</v>
      </c>
      <c r="J31">
        <v>2717</v>
      </c>
      <c r="K31" t="s">
        <v>28</v>
      </c>
      <c r="L31" t="s">
        <v>33</v>
      </c>
      <c r="M31" t="s">
        <v>47</v>
      </c>
      <c r="N31" t="s">
        <v>247</v>
      </c>
      <c r="O31" s="1">
        <v>35186</v>
      </c>
      <c r="P31" t="s">
        <v>48</v>
      </c>
      <c r="Q31" t="s">
        <v>28</v>
      </c>
      <c r="R31" t="s">
        <v>48</v>
      </c>
      <c r="S31" t="s">
        <v>248</v>
      </c>
      <c r="T31" t="s">
        <v>249</v>
      </c>
      <c r="U31" t="s">
        <v>51</v>
      </c>
      <c r="V31" t="s">
        <v>28</v>
      </c>
      <c r="W31" s="2" t="s">
        <v>414</v>
      </c>
      <c r="X31" t="s">
        <v>146</v>
      </c>
    </row>
    <row r="32" spans="1:24" x14ac:dyDescent="0.25">
      <c r="A32" t="s">
        <v>299</v>
      </c>
      <c r="B32" t="s">
        <v>300</v>
      </c>
      <c r="C32" t="s">
        <v>301</v>
      </c>
      <c r="D32">
        <v>2023</v>
      </c>
      <c r="E32" t="s">
        <v>302</v>
      </c>
      <c r="F32" t="s">
        <v>28</v>
      </c>
      <c r="G32" t="s">
        <v>28</v>
      </c>
      <c r="H32" t="s">
        <v>44</v>
      </c>
      <c r="I32" t="s">
        <v>303</v>
      </c>
      <c r="J32" t="s">
        <v>28</v>
      </c>
      <c r="K32" t="s">
        <v>304</v>
      </c>
      <c r="L32" t="s">
        <v>33</v>
      </c>
      <c r="M32" t="s">
        <v>47</v>
      </c>
      <c r="N32" t="s">
        <v>303</v>
      </c>
      <c r="O32" s="1">
        <v>45058</v>
      </c>
      <c r="P32" t="s">
        <v>48</v>
      </c>
      <c r="Q32" t="s">
        <v>28</v>
      </c>
      <c r="R32" t="s">
        <v>48</v>
      </c>
      <c r="S32" t="s">
        <v>305</v>
      </c>
      <c r="T32" t="s">
        <v>306</v>
      </c>
      <c r="U32" t="s">
        <v>51</v>
      </c>
      <c r="V32" t="s">
        <v>28</v>
      </c>
      <c r="W32">
        <v>9.8305890150368197E-2</v>
      </c>
      <c r="X32" t="s">
        <v>146</v>
      </c>
    </row>
    <row r="33" spans="1:24" x14ac:dyDescent="0.25">
      <c r="A33" t="s">
        <v>271</v>
      </c>
      <c r="B33" t="s">
        <v>272</v>
      </c>
      <c r="C33" t="s">
        <v>28</v>
      </c>
      <c r="D33">
        <v>2010</v>
      </c>
      <c r="E33" t="s">
        <v>273</v>
      </c>
      <c r="F33" t="s">
        <v>28</v>
      </c>
      <c r="G33" t="s">
        <v>79</v>
      </c>
      <c r="H33" t="s">
        <v>28</v>
      </c>
      <c r="I33" t="s">
        <v>274</v>
      </c>
      <c r="J33">
        <v>46</v>
      </c>
      <c r="K33" t="s">
        <v>275</v>
      </c>
      <c r="L33" t="s">
        <v>33</v>
      </c>
      <c r="M33" t="s">
        <v>47</v>
      </c>
      <c r="N33" t="s">
        <v>28</v>
      </c>
      <c r="O33" t="s">
        <v>28</v>
      </c>
      <c r="P33" t="s">
        <v>34</v>
      </c>
      <c r="Q33" t="s">
        <v>276</v>
      </c>
      <c r="R33" t="s">
        <v>34</v>
      </c>
      <c r="S33" t="s">
        <v>277</v>
      </c>
      <c r="T33" t="s">
        <v>278</v>
      </c>
      <c r="U33" t="s">
        <v>51</v>
      </c>
      <c r="V33" t="s">
        <v>28</v>
      </c>
      <c r="W33">
        <v>9.3578758276999005E-2</v>
      </c>
      <c r="X33" t="s">
        <v>146</v>
      </c>
    </row>
    <row r="34" spans="1:24" x14ac:dyDescent="0.25">
      <c r="A34" t="s">
        <v>320</v>
      </c>
      <c r="B34" t="s">
        <v>321</v>
      </c>
      <c r="C34" t="s">
        <v>322</v>
      </c>
      <c r="D34">
        <v>2025</v>
      </c>
      <c r="E34" t="s">
        <v>323</v>
      </c>
      <c r="F34" t="s">
        <v>28</v>
      </c>
      <c r="G34" t="s">
        <v>28</v>
      </c>
      <c r="H34" t="s">
        <v>44</v>
      </c>
      <c r="I34" t="s">
        <v>324</v>
      </c>
      <c r="J34" t="s">
        <v>28</v>
      </c>
      <c r="K34" s="3">
        <v>45663</v>
      </c>
      <c r="L34" t="s">
        <v>33</v>
      </c>
      <c r="M34" t="s">
        <v>47</v>
      </c>
      <c r="N34" t="s">
        <v>324</v>
      </c>
      <c r="O34" s="1">
        <v>45805</v>
      </c>
      <c r="P34" t="s">
        <v>48</v>
      </c>
      <c r="Q34" t="s">
        <v>28</v>
      </c>
      <c r="R34" t="s">
        <v>48</v>
      </c>
      <c r="S34" t="s">
        <v>325</v>
      </c>
      <c r="T34" t="s">
        <v>326</v>
      </c>
      <c r="U34" t="s">
        <v>51</v>
      </c>
      <c r="V34" t="s">
        <v>28</v>
      </c>
      <c r="W34">
        <v>8.3598558977246204E-2</v>
      </c>
      <c r="X34" t="s">
        <v>146</v>
      </c>
    </row>
    <row r="35" spans="1:24" x14ac:dyDescent="0.25">
      <c r="A35" t="s">
        <v>327</v>
      </c>
      <c r="B35" t="s">
        <v>328</v>
      </c>
      <c r="C35" t="s">
        <v>28</v>
      </c>
      <c r="D35">
        <v>2011</v>
      </c>
      <c r="E35" t="s">
        <v>329</v>
      </c>
      <c r="F35">
        <v>147</v>
      </c>
      <c r="G35" t="s">
        <v>330</v>
      </c>
      <c r="H35" t="s">
        <v>28</v>
      </c>
      <c r="I35" t="s">
        <v>28</v>
      </c>
      <c r="J35" t="s">
        <v>28</v>
      </c>
      <c r="K35" t="s">
        <v>28</v>
      </c>
      <c r="L35" t="s">
        <v>33</v>
      </c>
      <c r="M35" t="s">
        <v>47</v>
      </c>
      <c r="N35" t="s">
        <v>28</v>
      </c>
      <c r="O35" t="s">
        <v>28</v>
      </c>
      <c r="P35" t="s">
        <v>34</v>
      </c>
      <c r="Q35" t="s">
        <v>331</v>
      </c>
      <c r="R35" t="s">
        <v>34</v>
      </c>
      <c r="S35" t="s">
        <v>332</v>
      </c>
      <c r="T35" t="s">
        <v>333</v>
      </c>
      <c r="U35" t="s">
        <v>51</v>
      </c>
      <c r="V35" t="s">
        <v>33</v>
      </c>
      <c r="W35">
        <v>8.2434566877782306E-2</v>
      </c>
      <c r="X35" t="s">
        <v>146</v>
      </c>
    </row>
    <row r="36" spans="1:24" ht="60" x14ac:dyDescent="0.25">
      <c r="A36" t="s">
        <v>236</v>
      </c>
      <c r="B36" t="s">
        <v>237</v>
      </c>
      <c r="C36" t="s">
        <v>28</v>
      </c>
      <c r="D36">
        <v>1995</v>
      </c>
      <c r="E36" t="s">
        <v>238</v>
      </c>
      <c r="F36">
        <v>1</v>
      </c>
      <c r="G36" t="s">
        <v>239</v>
      </c>
      <c r="H36" t="s">
        <v>115</v>
      </c>
      <c r="I36" t="s">
        <v>240</v>
      </c>
      <c r="J36" t="s">
        <v>241</v>
      </c>
      <c r="K36" s="5" t="s">
        <v>242</v>
      </c>
      <c r="L36" t="s">
        <v>33</v>
      </c>
      <c r="M36" t="s">
        <v>47</v>
      </c>
      <c r="N36" t="s">
        <v>240</v>
      </c>
      <c r="O36" t="s">
        <v>28</v>
      </c>
      <c r="P36" t="s">
        <v>48</v>
      </c>
      <c r="Q36" t="s">
        <v>28</v>
      </c>
      <c r="R36" t="s">
        <v>48</v>
      </c>
      <c r="S36" t="s">
        <v>243</v>
      </c>
      <c r="U36" t="s">
        <v>51</v>
      </c>
      <c r="V36" t="s">
        <v>28</v>
      </c>
      <c r="W36">
        <v>8.0888377316296098E-2</v>
      </c>
      <c r="X36" t="s">
        <v>146</v>
      </c>
    </row>
    <row r="37" spans="1:24" x14ac:dyDescent="0.25">
      <c r="A37">
        <v>29435790</v>
      </c>
      <c r="B37" t="s">
        <v>307</v>
      </c>
      <c r="C37" t="s">
        <v>308</v>
      </c>
      <c r="D37">
        <v>2018</v>
      </c>
      <c r="E37" t="s">
        <v>309</v>
      </c>
      <c r="F37">
        <v>2</v>
      </c>
      <c r="G37" t="s">
        <v>310</v>
      </c>
      <c r="H37" t="s">
        <v>311</v>
      </c>
      <c r="I37" t="s">
        <v>312</v>
      </c>
      <c r="J37">
        <v>51</v>
      </c>
      <c r="K37" t="s">
        <v>313</v>
      </c>
      <c r="L37" t="s">
        <v>28</v>
      </c>
      <c r="M37" t="s">
        <v>222</v>
      </c>
      <c r="N37" t="s">
        <v>28</v>
      </c>
      <c r="O37" s="1">
        <v>43160</v>
      </c>
      <c r="P37" t="s">
        <v>48</v>
      </c>
      <c r="Q37" t="b">
        <v>0</v>
      </c>
      <c r="R37" t="s">
        <v>48</v>
      </c>
      <c r="S37" t="s">
        <v>314</v>
      </c>
      <c r="T37" t="s">
        <v>315</v>
      </c>
      <c r="U37" t="s">
        <v>225</v>
      </c>
      <c r="V37" t="s">
        <v>28</v>
      </c>
      <c r="W37">
        <v>7.95265523716807E-2</v>
      </c>
      <c r="X37" t="s">
        <v>146</v>
      </c>
    </row>
    <row r="38" spans="1:24" x14ac:dyDescent="0.25">
      <c r="A38" t="s">
        <v>259</v>
      </c>
      <c r="B38" t="s">
        <v>260</v>
      </c>
      <c r="C38" t="s">
        <v>28</v>
      </c>
      <c r="D38">
        <v>1978</v>
      </c>
      <c r="E38" t="s">
        <v>261</v>
      </c>
      <c r="F38">
        <v>1</v>
      </c>
      <c r="G38" t="s">
        <v>198</v>
      </c>
      <c r="H38" t="s">
        <v>28</v>
      </c>
      <c r="I38" t="s">
        <v>28</v>
      </c>
      <c r="J38">
        <v>16</v>
      </c>
      <c r="K38" t="s">
        <v>28</v>
      </c>
      <c r="L38" t="s">
        <v>33</v>
      </c>
      <c r="M38" t="s">
        <v>47</v>
      </c>
      <c r="N38" t="s">
        <v>28</v>
      </c>
      <c r="O38" s="1">
        <v>28672</v>
      </c>
      <c r="P38" t="s">
        <v>48</v>
      </c>
      <c r="Q38" t="s">
        <v>28</v>
      </c>
      <c r="R38" t="s">
        <v>48</v>
      </c>
      <c r="S38" t="s">
        <v>262</v>
      </c>
      <c r="U38" t="s">
        <v>51</v>
      </c>
      <c r="V38" t="s">
        <v>28</v>
      </c>
      <c r="W38">
        <v>6.5933172591030598E-2</v>
      </c>
      <c r="X38" t="s">
        <v>146</v>
      </c>
    </row>
    <row r="39" spans="1:24" x14ac:dyDescent="0.25">
      <c r="A39" t="s">
        <v>316</v>
      </c>
      <c r="B39" t="s">
        <v>317</v>
      </c>
      <c r="C39" t="s">
        <v>28</v>
      </c>
      <c r="D39">
        <v>2001</v>
      </c>
      <c r="E39" t="s">
        <v>318</v>
      </c>
      <c r="F39">
        <v>1</v>
      </c>
      <c r="G39" t="s">
        <v>28</v>
      </c>
      <c r="H39" t="s">
        <v>132</v>
      </c>
      <c r="I39" t="s">
        <v>28</v>
      </c>
      <c r="J39" t="s">
        <v>28</v>
      </c>
      <c r="K39" t="s">
        <v>28</v>
      </c>
      <c r="L39" t="s">
        <v>33</v>
      </c>
      <c r="M39" t="s">
        <v>47</v>
      </c>
      <c r="N39" t="s">
        <v>28</v>
      </c>
      <c r="O39" t="s">
        <v>28</v>
      </c>
      <c r="P39" t="s">
        <v>48</v>
      </c>
      <c r="Q39" t="s">
        <v>28</v>
      </c>
      <c r="R39" t="s">
        <v>48</v>
      </c>
      <c r="S39" t="s">
        <v>319</v>
      </c>
      <c r="U39" t="s">
        <v>51</v>
      </c>
      <c r="V39" t="s">
        <v>28</v>
      </c>
      <c r="W39">
        <v>5.6534631364047502E-2</v>
      </c>
      <c r="X39" t="s">
        <v>146</v>
      </c>
    </row>
    <row r="40" spans="1:24" x14ac:dyDescent="0.25">
      <c r="A40">
        <v>37828617</v>
      </c>
      <c r="B40" t="s">
        <v>362</v>
      </c>
      <c r="C40" t="s">
        <v>363</v>
      </c>
      <c r="D40">
        <v>2023</v>
      </c>
      <c r="E40" t="s">
        <v>364</v>
      </c>
      <c r="F40">
        <v>3</v>
      </c>
      <c r="G40" t="s">
        <v>28</v>
      </c>
      <c r="H40" t="s">
        <v>30</v>
      </c>
      <c r="I40" t="s">
        <v>365</v>
      </c>
      <c r="J40">
        <v>9</v>
      </c>
      <c r="K40">
        <v>92</v>
      </c>
      <c r="L40" t="s">
        <v>33</v>
      </c>
      <c r="M40" t="s">
        <v>30</v>
      </c>
      <c r="N40" t="s">
        <v>33</v>
      </c>
      <c r="O40" s="1">
        <v>45211</v>
      </c>
      <c r="P40" t="s">
        <v>34</v>
      </c>
      <c r="Q40" t="s">
        <v>366</v>
      </c>
      <c r="R40" t="s">
        <v>34</v>
      </c>
      <c r="S40" t="s">
        <v>367</v>
      </c>
      <c r="T40" t="s">
        <v>368</v>
      </c>
      <c r="U40" t="s">
        <v>225</v>
      </c>
      <c r="V40" t="s">
        <v>369</v>
      </c>
      <c r="W40">
        <v>5.2326572127640199E-2</v>
      </c>
      <c r="X40" t="s">
        <v>146</v>
      </c>
    </row>
    <row r="41" spans="1:24" x14ac:dyDescent="0.25">
      <c r="A41" t="s">
        <v>287</v>
      </c>
      <c r="B41" t="s">
        <v>288</v>
      </c>
      <c r="C41" t="s">
        <v>28</v>
      </c>
      <c r="D41" t="s">
        <v>28</v>
      </c>
      <c r="E41" t="s">
        <v>289</v>
      </c>
      <c r="F41" t="s">
        <v>28</v>
      </c>
      <c r="G41" t="s">
        <v>28</v>
      </c>
      <c r="H41" t="s">
        <v>28</v>
      </c>
      <c r="I41" t="s">
        <v>28</v>
      </c>
      <c r="J41" t="s">
        <v>28</v>
      </c>
      <c r="K41" t="s">
        <v>28</v>
      </c>
      <c r="L41" t="s">
        <v>33</v>
      </c>
      <c r="M41" t="s">
        <v>47</v>
      </c>
      <c r="N41" t="s">
        <v>28</v>
      </c>
      <c r="O41" t="s">
        <v>28</v>
      </c>
      <c r="P41" t="s">
        <v>48</v>
      </c>
      <c r="Q41" t="s">
        <v>28</v>
      </c>
      <c r="R41" t="s">
        <v>48</v>
      </c>
      <c r="S41" t="s">
        <v>290</v>
      </c>
      <c r="U41" t="s">
        <v>51</v>
      </c>
      <c r="V41" t="s">
        <v>28</v>
      </c>
      <c r="W41">
        <v>4.2909377999603697E-2</v>
      </c>
      <c r="X41" t="s">
        <v>146</v>
      </c>
    </row>
    <row r="42" spans="1:24" x14ac:dyDescent="0.25">
      <c r="A42" t="s">
        <v>338</v>
      </c>
      <c r="B42" t="s">
        <v>339</v>
      </c>
      <c r="C42" t="s">
        <v>28</v>
      </c>
      <c r="D42" t="s">
        <v>28</v>
      </c>
      <c r="E42" t="s">
        <v>340</v>
      </c>
      <c r="F42" t="s">
        <v>28</v>
      </c>
      <c r="G42" t="s">
        <v>28</v>
      </c>
      <c r="H42" t="s">
        <v>28</v>
      </c>
      <c r="I42" t="s">
        <v>28</v>
      </c>
      <c r="J42" t="s">
        <v>28</v>
      </c>
      <c r="K42" t="s">
        <v>28</v>
      </c>
      <c r="L42" t="s">
        <v>33</v>
      </c>
      <c r="M42" t="s">
        <v>47</v>
      </c>
      <c r="N42" t="s">
        <v>28</v>
      </c>
      <c r="O42" t="s">
        <v>28</v>
      </c>
      <c r="P42" t="s">
        <v>48</v>
      </c>
      <c r="Q42" t="s">
        <v>28</v>
      </c>
      <c r="R42" t="s">
        <v>48</v>
      </c>
      <c r="S42" t="s">
        <v>341</v>
      </c>
      <c r="U42" t="s">
        <v>51</v>
      </c>
      <c r="V42" t="s">
        <v>28</v>
      </c>
      <c r="W42">
        <v>4.2452991567552098E-2</v>
      </c>
      <c r="X42" t="s">
        <v>146</v>
      </c>
    </row>
    <row r="43" spans="1:24" x14ac:dyDescent="0.25">
      <c r="A43" t="s">
        <v>346</v>
      </c>
      <c r="B43" t="s">
        <v>347</v>
      </c>
      <c r="C43" t="s">
        <v>28</v>
      </c>
      <c r="D43">
        <v>2010</v>
      </c>
      <c r="E43" t="s">
        <v>348</v>
      </c>
      <c r="F43" t="s">
        <v>28</v>
      </c>
      <c r="G43" t="s">
        <v>79</v>
      </c>
      <c r="H43" t="s">
        <v>28</v>
      </c>
      <c r="I43" t="s">
        <v>28</v>
      </c>
      <c r="J43" t="s">
        <v>28</v>
      </c>
      <c r="K43" t="s">
        <v>28</v>
      </c>
      <c r="L43" t="s">
        <v>33</v>
      </c>
      <c r="M43" t="s">
        <v>47</v>
      </c>
      <c r="N43" t="s">
        <v>28</v>
      </c>
      <c r="O43" t="s">
        <v>28</v>
      </c>
      <c r="P43" t="s">
        <v>34</v>
      </c>
      <c r="Q43" t="s">
        <v>349</v>
      </c>
      <c r="R43" t="s">
        <v>34</v>
      </c>
      <c r="S43" t="s">
        <v>350</v>
      </c>
      <c r="T43" t="s">
        <v>351</v>
      </c>
      <c r="U43" t="s">
        <v>51</v>
      </c>
      <c r="V43" t="s">
        <v>28</v>
      </c>
      <c r="W43">
        <v>1.95876104757189E-2</v>
      </c>
      <c r="X43" t="s">
        <v>146</v>
      </c>
    </row>
    <row r="44" spans="1:24" x14ac:dyDescent="0.25">
      <c r="A44" t="s">
        <v>342</v>
      </c>
      <c r="B44" t="s">
        <v>343</v>
      </c>
      <c r="C44" t="s">
        <v>28</v>
      </c>
      <c r="D44" t="s">
        <v>28</v>
      </c>
      <c r="E44" t="s">
        <v>344</v>
      </c>
      <c r="F44" t="s">
        <v>28</v>
      </c>
      <c r="G44" t="s">
        <v>28</v>
      </c>
      <c r="H44" t="s">
        <v>28</v>
      </c>
      <c r="I44" t="s">
        <v>28</v>
      </c>
      <c r="J44" t="s">
        <v>28</v>
      </c>
      <c r="K44" t="s">
        <v>28</v>
      </c>
      <c r="L44" t="s">
        <v>33</v>
      </c>
      <c r="M44" t="s">
        <v>47</v>
      </c>
      <c r="N44" t="s">
        <v>28</v>
      </c>
      <c r="O44" t="s">
        <v>28</v>
      </c>
      <c r="P44" t="s">
        <v>48</v>
      </c>
      <c r="Q44" t="s">
        <v>28</v>
      </c>
      <c r="R44" t="s">
        <v>48</v>
      </c>
      <c r="S44" t="s">
        <v>345</v>
      </c>
      <c r="U44" t="s">
        <v>51</v>
      </c>
      <c r="V44" t="s">
        <v>28</v>
      </c>
      <c r="W44" s="2" t="s">
        <v>415</v>
      </c>
      <c r="X44" t="s">
        <v>146</v>
      </c>
    </row>
    <row r="45" spans="1:24" x14ac:dyDescent="0.25">
      <c r="A45" t="s">
        <v>358</v>
      </c>
      <c r="B45" t="s">
        <v>359</v>
      </c>
      <c r="C45" t="s">
        <v>28</v>
      </c>
      <c r="D45">
        <v>2011</v>
      </c>
      <c r="E45" t="s">
        <v>360</v>
      </c>
      <c r="F45">
        <v>6</v>
      </c>
      <c r="G45" t="s">
        <v>28</v>
      </c>
      <c r="H45" t="s">
        <v>132</v>
      </c>
      <c r="I45" t="s">
        <v>28</v>
      </c>
      <c r="J45" t="s">
        <v>28</v>
      </c>
      <c r="K45" t="s">
        <v>28</v>
      </c>
      <c r="L45" t="s">
        <v>33</v>
      </c>
      <c r="M45" t="s">
        <v>47</v>
      </c>
      <c r="N45" t="s">
        <v>28</v>
      </c>
      <c r="O45" t="s">
        <v>28</v>
      </c>
      <c r="P45" t="s">
        <v>48</v>
      </c>
      <c r="Q45" t="s">
        <v>28</v>
      </c>
      <c r="R45" t="s">
        <v>48</v>
      </c>
      <c r="S45" t="s">
        <v>361</v>
      </c>
      <c r="U45" t="s">
        <v>51</v>
      </c>
      <c r="V45" t="s">
        <v>28</v>
      </c>
      <c r="W45">
        <v>-4.2722043115645597E-3</v>
      </c>
      <c r="X45" t="s">
        <v>146</v>
      </c>
    </row>
    <row r="46" spans="1:24" x14ac:dyDescent="0.25">
      <c r="A46" t="s">
        <v>352</v>
      </c>
      <c r="B46" t="s">
        <v>353</v>
      </c>
      <c r="C46" t="s">
        <v>28</v>
      </c>
      <c r="D46">
        <v>2025</v>
      </c>
      <c r="E46" t="s">
        <v>354</v>
      </c>
      <c r="F46" t="s">
        <v>28</v>
      </c>
      <c r="G46" t="s">
        <v>28</v>
      </c>
      <c r="H46" t="s">
        <v>44</v>
      </c>
      <c r="I46" t="s">
        <v>355</v>
      </c>
      <c r="J46" t="s">
        <v>28</v>
      </c>
      <c r="K46" s="3">
        <v>45665</v>
      </c>
      <c r="L46" t="s">
        <v>33</v>
      </c>
      <c r="M46" t="s">
        <v>47</v>
      </c>
      <c r="N46" t="s">
        <v>355</v>
      </c>
      <c r="O46" s="1">
        <v>45786</v>
      </c>
      <c r="P46" t="s">
        <v>48</v>
      </c>
      <c r="Q46" t="s">
        <v>28</v>
      </c>
      <c r="R46" t="s">
        <v>48</v>
      </c>
      <c r="S46" t="s">
        <v>356</v>
      </c>
      <c r="T46" t="s">
        <v>357</v>
      </c>
      <c r="U46" t="s">
        <v>51</v>
      </c>
      <c r="V46" t="s">
        <v>28</v>
      </c>
      <c r="W46">
        <v>-7.6193264452740503E-3</v>
      </c>
      <c r="X46" t="s">
        <v>146</v>
      </c>
    </row>
    <row r="47" spans="1:24" x14ac:dyDescent="0.25">
      <c r="A47" t="s">
        <v>334</v>
      </c>
      <c r="B47" t="s">
        <v>335</v>
      </c>
      <c r="C47" t="s">
        <v>28</v>
      </c>
      <c r="D47">
        <v>2016</v>
      </c>
      <c r="E47" t="s">
        <v>336</v>
      </c>
      <c r="F47">
        <v>3</v>
      </c>
      <c r="G47" t="s">
        <v>330</v>
      </c>
      <c r="H47" t="s">
        <v>132</v>
      </c>
      <c r="I47" t="s">
        <v>28</v>
      </c>
      <c r="J47" t="s">
        <v>28</v>
      </c>
      <c r="K47" t="s">
        <v>28</v>
      </c>
      <c r="L47" t="s">
        <v>33</v>
      </c>
      <c r="M47" t="s">
        <v>47</v>
      </c>
      <c r="N47" t="s">
        <v>28</v>
      </c>
      <c r="O47" t="s">
        <v>28</v>
      </c>
      <c r="P47" t="s">
        <v>48</v>
      </c>
      <c r="Q47" t="s">
        <v>28</v>
      </c>
      <c r="R47" t="s">
        <v>48</v>
      </c>
      <c r="S47" t="s">
        <v>337</v>
      </c>
      <c r="U47" t="s">
        <v>51</v>
      </c>
      <c r="V47" t="s">
        <v>28</v>
      </c>
      <c r="W47">
        <v>-4.2684741131961301E-2</v>
      </c>
      <c r="X47" t="s">
        <v>146</v>
      </c>
    </row>
    <row r="48" spans="1:24" x14ac:dyDescent="0.25">
      <c r="A48">
        <v>31424119</v>
      </c>
      <c r="B48" t="s">
        <v>370</v>
      </c>
      <c r="C48" t="s">
        <v>371</v>
      </c>
      <c r="D48">
        <v>2019</v>
      </c>
      <c r="E48" t="s">
        <v>372</v>
      </c>
      <c r="F48">
        <v>14</v>
      </c>
      <c r="G48" t="s">
        <v>373</v>
      </c>
      <c r="H48" t="s">
        <v>30</v>
      </c>
      <c r="I48" t="s">
        <v>374</v>
      </c>
      <c r="J48">
        <v>30</v>
      </c>
      <c r="K48" t="s">
        <v>375</v>
      </c>
      <c r="L48" t="s">
        <v>33</v>
      </c>
      <c r="M48" t="s">
        <v>30</v>
      </c>
      <c r="N48" t="s">
        <v>33</v>
      </c>
      <c r="O48" s="1">
        <v>43770</v>
      </c>
      <c r="P48" t="s">
        <v>48</v>
      </c>
      <c r="Q48" t="b">
        <v>0</v>
      </c>
      <c r="R48" t="s">
        <v>48</v>
      </c>
      <c r="S48" t="s">
        <v>376</v>
      </c>
      <c r="T48" t="s">
        <v>377</v>
      </c>
      <c r="U48" t="s">
        <v>225</v>
      </c>
      <c r="V48" t="s">
        <v>28</v>
      </c>
      <c r="W48">
        <v>-4.3849469069391397E-2</v>
      </c>
      <c r="X48" t="s">
        <v>146</v>
      </c>
    </row>
  </sheetData>
  <hyperlinks>
    <hyperlink ref="AA1" r:id="rId1" xr:uid="{BA4F588D-FD17-4E31-A328-2FAFB421F730}"/>
    <hyperlink ref="Q11" r:id="rId2" xr:uid="{49EE6FC7-060B-4886-A176-D99A194834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System for Flutter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2025-09-11T04:13:49Z</dcterms:created>
  <dcterms:modified xsi:type="dcterms:W3CDTF">2025-10-29T06:43:37Z</dcterms:modified>
</cp:coreProperties>
</file>