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8-Dental Pulp Stem Cell to Enhance Tooth Regeneration\"/>
    </mc:Choice>
  </mc:AlternateContent>
  <xr:revisionPtr revIDLastSave="0" documentId="13_ncr:1_{0FD63B2C-2B50-45A3-A82E-B1E05E7DDDD2}" xr6:coauthVersionLast="47" xr6:coauthVersionMax="47" xr10:uidLastSave="{00000000-0000-0000-0000-000000000000}"/>
  <bookViews>
    <workbookView xWindow="1950" yWindow="1785" windowWidth="21810" windowHeight="14415" xr2:uid="{C4BBE62E-80BE-49D3-90D6-E18BF8CE618E}"/>
  </bookViews>
  <sheets>
    <sheet name="Dental Pulp Stem Cell to Enhanc" sheetId="1" r:id="rId1"/>
    <sheet name="Dental Pulp Stem Cell to En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0" i="1" l="1"/>
  <c r="AD11" i="1"/>
  <c r="AD9" i="1" l="1"/>
  <c r="AD8" i="1"/>
  <c r="AD7" i="1"/>
  <c r="AD6" i="1"/>
  <c r="AD5" i="1"/>
  <c r="AD4" i="1"/>
  <c r="AD3" i="1"/>
  <c r="AD2" i="1"/>
  <c r="AC4" i="1" a="1"/>
  <c r="AC4" i="1"/>
  <c r="AC2" i="1" l="1" a="1"/>
  <c r="AC2" i="1" s="1"/>
  <c r="AC3" i="1" a="1"/>
  <c r="AC3" i="1"/>
  <c r="AC5" i="1" a="1"/>
  <c r="AC5" i="1"/>
  <c r="AC6" i="1" a="1"/>
  <c r="AC6" i="1" s="1"/>
  <c r="AC7" i="1" a="1"/>
  <c r="AC7" i="1" s="1"/>
  <c r="AC8" i="1" a="1"/>
  <c r="AC8" i="1"/>
  <c r="AC9" i="1" a="1"/>
  <c r="AC9" i="1" s="1"/>
  <c r="AC10" i="1" a="1"/>
  <c r="AC10" i="1" s="1"/>
  <c r="AC11" i="1" a="1"/>
  <c r="AC11" i="1" s="1"/>
  <c r="Z12" i="1"/>
  <c r="AE10" i="1" l="1"/>
  <c r="AD2" i="2"/>
  <c r="AE11" i="1"/>
  <c r="AF3" i="2"/>
  <c r="AG2" i="2"/>
  <c r="AE2" i="2"/>
  <c r="AA11" i="2"/>
  <c r="AA10" i="2"/>
  <c r="AC9" i="2" a="1"/>
  <c r="AC9" i="2" s="1"/>
  <c r="AB9" i="2" a="1"/>
  <c r="AB9" i="2" s="1"/>
  <c r="AA9" i="2"/>
  <c r="AC8" i="2" a="1"/>
  <c r="AC8" i="2" s="1"/>
  <c r="AB8" i="2" a="1"/>
  <c r="AB8" i="2" s="1"/>
  <c r="AA8" i="2"/>
  <c r="AC7" i="2" a="1"/>
  <c r="AC7" i="2" s="1"/>
  <c r="AB7" i="2" a="1"/>
  <c r="AB7" i="2" s="1"/>
  <c r="AA7" i="2"/>
  <c r="AC6" i="2" a="1"/>
  <c r="AC6" i="2" s="1"/>
  <c r="AB6" i="2" a="1"/>
  <c r="AB6" i="2" s="1"/>
  <c r="AA6" i="2"/>
  <c r="AC5" i="2" a="1"/>
  <c r="AC5" i="2" s="1"/>
  <c r="AB5" i="2" a="1"/>
  <c r="AB5" i="2" s="1"/>
  <c r="AA5" i="2"/>
  <c r="AC4" i="2" a="1"/>
  <c r="AC4" i="2" s="1"/>
  <c r="AB4" i="2" a="1"/>
  <c r="AB4" i="2" s="1"/>
  <c r="AA4" i="2"/>
  <c r="AC3" i="2" a="1"/>
  <c r="AC3" i="2" s="1"/>
  <c r="AB3" i="2" a="1"/>
  <c r="AB3" i="2" s="1"/>
  <c r="AA3" i="2"/>
  <c r="AC2" i="2" a="1"/>
  <c r="AC2" i="2" s="1"/>
  <c r="AB2" i="2" a="1"/>
  <c r="AB2" i="2" s="1"/>
  <c r="AH2" i="2" s="1"/>
  <c r="AA2" i="2"/>
  <c r="AA11" i="1"/>
  <c r="AA10" i="1"/>
  <c r="AE9" i="1"/>
  <c r="AB9" i="1" a="1"/>
  <c r="AB9" i="1" s="1"/>
  <c r="AA9" i="1"/>
  <c r="AE8" i="1"/>
  <c r="AB8" i="1" a="1"/>
  <c r="AB8" i="1" s="1"/>
  <c r="AA8" i="1"/>
  <c r="AE7" i="1"/>
  <c r="AB7" i="1" a="1"/>
  <c r="AB7" i="1" s="1"/>
  <c r="AA7" i="1"/>
  <c r="AE6" i="1"/>
  <c r="AB6" i="1" a="1"/>
  <c r="AB6" i="1" s="1"/>
  <c r="AA6" i="1"/>
  <c r="AE5" i="1"/>
  <c r="AB5" i="1" a="1"/>
  <c r="AB5" i="1" s="1"/>
  <c r="AA5" i="1"/>
  <c r="AE4" i="1"/>
  <c r="AB4" i="1" a="1"/>
  <c r="AB4" i="1" s="1"/>
  <c r="AA4" i="1"/>
  <c r="AE3" i="1"/>
  <c r="AB3" i="1" a="1"/>
  <c r="AB3" i="1" s="1"/>
  <c r="AA3" i="1"/>
  <c r="AE2" i="1"/>
  <c r="AB2" i="1" a="1"/>
  <c r="AB2" i="1" s="1"/>
  <c r="AA2" i="1"/>
  <c r="AF2" i="1" l="1"/>
  <c r="AG2" i="1"/>
  <c r="AE3" i="2"/>
  <c r="AF10" i="2"/>
  <c r="AF4" i="2"/>
  <c r="AF6" i="2"/>
  <c r="AD10" i="2"/>
  <c r="AD4" i="2"/>
  <c r="AF5" i="2"/>
  <c r="AF9" i="2"/>
  <c r="AD11" i="2"/>
  <c r="AD3" i="2"/>
  <c r="AD5" i="2"/>
  <c r="AD8" i="2"/>
  <c r="AD6" i="2"/>
  <c r="AF2" i="2"/>
  <c r="AI2" i="2" s="1"/>
  <c r="AF7" i="2"/>
  <c r="AF11" i="2"/>
  <c r="AD9" i="2"/>
  <c r="AD7" i="2"/>
  <c r="AF8" i="2"/>
  <c r="AH2" i="1" l="1"/>
  <c r="AH3" i="2"/>
  <c r="AG3" i="2"/>
  <c r="AE4" i="2"/>
  <c r="AE5" i="2" s="1"/>
  <c r="AE6" i="2" s="1"/>
  <c r="AE7" i="2" s="1"/>
  <c r="AE8" i="2" s="1"/>
  <c r="AE9" i="2" s="1"/>
  <c r="AE10" i="2" s="1"/>
  <c r="AE11" i="2" s="1"/>
  <c r="AH11" i="2" l="1"/>
  <c r="AG4" i="2"/>
  <c r="AI3" i="2"/>
  <c r="AH5" i="2"/>
  <c r="AH10" i="2"/>
  <c r="AH8" i="2"/>
  <c r="AH7" i="2"/>
  <c r="AH4" i="2"/>
  <c r="AH9" i="2"/>
  <c r="AH6" i="2"/>
  <c r="AG5" i="2" l="1"/>
  <c r="AI4" i="2"/>
  <c r="AH12" i="2"/>
  <c r="AH14" i="2" s="1"/>
  <c r="AG6" i="2" l="1"/>
  <c r="AI5" i="2"/>
  <c r="AG7" i="2" l="1"/>
  <c r="AI6" i="2"/>
  <c r="AG8" i="2" l="1"/>
  <c r="AI7" i="2"/>
  <c r="AG9" i="2" l="1"/>
  <c r="AI8" i="2"/>
  <c r="AG10" i="2" l="1"/>
  <c r="AI9" i="2"/>
  <c r="AG11" i="2" l="1"/>
  <c r="AI11" i="2" s="1"/>
  <c r="AI10" i="2"/>
  <c r="AI1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<sst xmlns="http://schemas.openxmlformats.org/spreadsheetml/2006/main" count="7060" uniqueCount="1587">
  <si>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</si>
  <si>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</si>
  <si>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</si>
  <si>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</si>
  <si>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</si>
  <si>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</si>
  <si>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</si>
  <si>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</si>
  <si>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</si>
  <si>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</si>
  <si>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</si>
  <si>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</si>
  <si>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</si>
  <si>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</si>
  <si>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</si>
  <si>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</si>
  <si>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</si>
  <si>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</si>
  <si>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</si>
  <si>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</si>
  <si>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</si>
  <si>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</si>
  <si>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</si>
  <si>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</si>
  <si>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Regeneration Of Dental Pulp By Stem Cells</t>
  </si>
  <si>
    <t>Angiogenesis/vasculogenesis and neurogenesis are essential for pulp regeneration. Two subfractions of side-population (SP) cells, CD31(-)/CD146(-) SP cells and CD105(+) cells with angiogenic and neurogenic potential, were isolated by flow cytometry from canine dental pulp. In an experimental model of mouse hindlimb ischemia, transplantation of these cell populations resulted in an increase in blood flow, including high-density capillary formation. In a model of rat cerebral ischemia, stem cell transplantations enhanced neuronal regeneration and recovery from motor disability. Autologous transplantation of the CD31(-)/CD146(-) SP cells into an in vivo model of amputated pulp resulted in complete regeneration of pulp tissue with vascular and neuronal processes within 14 days. The transplanted cells expressed pro-angiogenic factors, implying trophic action on endothelial cells. Autologous transplantation of CD31(-)/CD146(-) SP cells or CD105(+) cells with stromal-cell-derived factor-1 (SDF-1) into root canals after whole pulp removal of mature teeth resulted in complete regeneration of pulp replete with nerves and vasculature by day 14, followed by dentin formation along the dentinal wall by day 35. Therefore, the potential utility of fractionated SP cells and CD105(+) cells in angiogenesis and neurogenesis was demonstrated by treatment of limb and cerebral ischemia following pulpotomy and pulpectomy.</t>
  </si>
  <si>
    <t>Nakashima M, Iohara K</t>
  </si>
  <si>
    <t>Animals, Antigens, CD, CD146 Antigen, Capillaries, Chemokine CXCL12, Dental Pulp, Dogs, Endoglin, Endothelial Cells, Endothelium, Vascular, Humans, Mice, Models, Animal, Neovascularization, Physiologic, Nerve Regeneration, Neurogenesis, Platelet Endothelial Cell Adhesion Molecule-1, Rats, Receptors, Cell Surface, Regeneration, Side-Population Cells, Stem Cells, Tissue Engineering</t>
  </si>
  <si>
    <t>Journal Article</t>
  </si>
  <si>
    <t>Advances in dental research</t>
  </si>
  <si>
    <t>313-9</t>
  </si>
  <si>
    <t>-</t>
  </si>
  <si>
    <t>No</t>
  </si>
  <si>
    <t>https://pubmed.ncbi.nlm.nih.gov/21677085</t>
  </si>
  <si>
    <t>10.1177/0022034511405323</t>
  </si>
  <si>
    <t>PubMed</t>
  </si>
  <si>
    <t>N/A</t>
  </si>
  <si>
    <t>Highly relevant</t>
  </si>
  <si>
    <t>Enhanced Regeneration Potential Of Mobilized Dental Pulp Stem Cells From Immature Teeth</t>
  </si>
  <si>
    <t>We have previously demonstrated that dental pulp stem cells (DPSCs) isolated from mature teeth by granulocyte colony-stimulating factor (G-CSF)-induced mobilization method can enhance angiogenesis/vasculogenesis and improve pulp regeneration when compared with colony-derived DPSCs. However, the efficacy of this method in immature teeth with root-formative stage has never been investigated. Therefore, the aim of this study was to examine the stemness, biological characteristics, and regeneration potential in mobilized DPSCs compared with colony-derived DPSCs from immature teeth.</t>
  </si>
  <si>
    <t>Nakayama H, Iohara K, Hayashi Y, Okuwa Y, Kurita K, Nakashima M</t>
  </si>
  <si>
    <t>Adolescent, Animals, Cell Differentiation, Cell Movement, Cells, Cultured, Culture Media, Conditioned, Dental Pulp, Endothelial Cells, Granulocyte Colony-Stimulating Factor, Humans, Mice, Molar, Third, Neovascularization, Physiologic, Neurites, Regeneration, Stem Cells, Tooth Root, Transplantation, Heterologous</t>
  </si>
  <si>
    <t>Oral diseases</t>
  </si>
  <si>
    <t>620-628</t>
  </si>
  <si>
    <t>https://pubmed.ncbi.nlm.nih.gov/27973697</t>
  </si>
  <si>
    <t>10.1111/odi.12619</t>
  </si>
  <si>
    <t>0.9270179271697998</t>
  </si>
  <si>
    <t>8540eebdc059e28869f609cd4a0aaa1147e13a48</t>
  </si>
  <si>
    <t>Dental Pulp Stem Cells In Regenerative Dentistry</t>
  </si>
  <si>
    <t>L. Casagrande, M. Cordeiro, Silvia A. Nﾃｶr, J. Nﾃｶr</t>
  </si>
  <si>
    <t>Biology, Medicine</t>
  </si>
  <si>
    <t>Review, JournalArticle</t>
  </si>
  <si>
    <t>Odontology</t>
  </si>
  <si>
    <t>journal</t>
  </si>
  <si>
    <t>Odontology : official journal of The Society of the Nippon Dental University</t>
  </si>
  <si>
    <t>https://www.semanticscholar.org/paper/8540eebdc059e28869f609cd4a0aaa1147e13a48</t>
  </si>
  <si>
    <t>10.1007/s10266-010-0154-z</t>
  </si>
  <si>
    <t>Semantic Scholar</t>
  </si>
  <si>
    <t>0.9244770407676697</t>
  </si>
  <si>
    <t>a408c44427744726a63550460edf042effd8fb41</t>
  </si>
  <si>
    <t>The Role Of Stem Cell Therapy In Dental Tissue Regeneration</t>
  </si>
  <si>
    <t>Stem cell therapy has emerged as a transformative approach in dental tissue regeneration, offering innovative solutions for treating various oral and maxillofacial conditions. Stem cells possess the unique ability to differentiate into various cell types, making them an ideal candidate for regenerating dental tissues, including pulp, periodontal ligaments, and even alveolar bone. Researchers are exploring the use of stem cells derived from multiple sources, such as dental pulp, periodontal tissues, and even induced pluripotent stem cells, to support the regeneration of damaged or diseased structures. These advancements hold the potential to revolutionize traditional dental treatments, allowing for more effective repair of dental tissues and reducing the need for invasive procedures like tooth extraction or grafting. The application of stem cell therapy in dentistry is not limited to pulp regeneration but extends to periodontitis treatment and the restoration of oral function. Recent studies indicate that stem cells can promote healing and reattachment of periodontal tissues, thereby addressing the challenge of tooth loss due to gum disease. Furthermore, the integration of stem cells with biomaterials and scaffolding techniques can optimize the regenerative process, ensuring adequate support and growth of the newly formed tissues. These developments not only enhance the efficacy of dental treatments but also pave the way for personalized regenerative medicine in dentistry, tailoring therapies to individual patient needs and paving the path towards a future where dental tissue regeneration could become a standard practice.</t>
  </si>
  <si>
    <t>A. Noorsaeed, Hawazin Alharbi, Talal Aljuaid, Sarah Alghamdi, N. Barnawi, Al A, Ghaida Alshareef, Wasayf Alhuzali, Alsaluli Alsaluli, Fatma Amer, Alkheliwi Alkheliwi, Malik O</t>
  </si>
  <si>
    <t>JournalArticle</t>
  </si>
  <si>
    <t>International Journal of Medicine in Developing Countries</t>
  </si>
  <si>
    <t>other type</t>
  </si>
  <si>
    <t>https://www.semanticscholar.org/paper/a408c44427744726a63550460edf042effd8fb41</t>
  </si>
  <si>
    <t>10.24911/ijmdc.51-1735305223</t>
  </si>
  <si>
    <t>0.8491284251213074</t>
  </si>
  <si>
    <t>Transplantation Of Dental Pulp Stem Cells And Platelet-Rich Plasma For Pulp Regeneration</t>
  </si>
  <si>
    <t>The loss of dental pulp may weaken teeth, rendering them susceptible to reinfection, fracture, and subsequent tooth loss. Therefore, regeneration of pulp is considered an ideal treatment to preserve teeth. The aim of this study was to explore the capacity of dental pulp stem cells (DPSCs) and platelet-rich plasma (PRP) to regenerate dental pulp in canine mature permanent teeth.</t>
  </si>
  <si>
    <t>Zhu X, Zhang C, Huang GT, Cheung GS, Dissanayaka WL, Zhu W</t>
  </si>
  <si>
    <t>Aluminum Compounds, Animals, Bicuspid, Blood, Bone Matrix, Calcium Compounds, Cementogenesis, Composite Resins, Dental Cementum, Dental Pulp, Dental Pulp Cavity, Dogs, Drug Combinations, Osteogenesis, Oxides, Periapical Periodontitis, Periodontal Ligament, Platelet-Rich Plasma, Pulpectomy, Radiography, Bitewing, Random Allocation, Regeneration, Resin Cements, Root Canal Filling Materials, Root Canal Preparation, Silicates, Stem Cell Transplantation, Tooth Apex, Transplantation, Autologous</t>
  </si>
  <si>
    <t>Comparative Study</t>
  </si>
  <si>
    <t>Journal of endodontics</t>
  </si>
  <si>
    <t>1604-9</t>
  </si>
  <si>
    <t>Other Type</t>
  </si>
  <si>
    <t>https://pubmed.ncbi.nlm.nih.gov/23146645</t>
  </si>
  <si>
    <t>10.1016/j.joen.2012.09.001</t>
  </si>
  <si>
    <t>0.8449156284332275</t>
  </si>
  <si>
    <t>4ec9e6e78f1a37db6754ced06c21672030f869ee</t>
  </si>
  <si>
    <t>Dental Pulp Stem Cells Overexpressing Stromal-Derived Factor-1ﾎ・ And Vascular Endothelial Growth Factor In Dental Pulp Regeneration</t>
  </si>
  <si>
    <t>Lifang Zhu, Waruna Lakmal Dissanayaka, Chengfei Zhang</t>
  </si>
  <si>
    <t>Medicine, Chemistry</t>
  </si>
  <si>
    <t>Clinical Oral Investigations</t>
  </si>
  <si>
    <t>2497 - 2509</t>
  </si>
  <si>
    <t>https://www.semanticscholar.org/paper/4ec9e6e78f1a37db6754ced06c21672030f869ee</t>
  </si>
  <si>
    <t>10.1007/s00784-018-2699-0</t>
  </si>
  <si>
    <t>0.8414259552955627</t>
  </si>
  <si>
    <t>a7dfd41bffa4a25c937993a477093c97794d047d</t>
  </si>
  <si>
    <t>Regeneration Of Tooth Pulp And Dentin : Trends And Advances</t>
  </si>
  <si>
    <t>Sarang Sharma, V. Sikri, N. Sharma, Vivek Sharma</t>
  </si>
  <si>
    <t>Medicine</t>
  </si>
  <si>
    <t>Annals of Neurosciences</t>
  </si>
  <si>
    <t>31-43</t>
  </si>
  <si>
    <t>https://www.semanticscholar.org/paper/a7dfd41bffa4a25c937993a477093c97794d047d</t>
  </si>
  <si>
    <t>10.5214/ANS.0972-7531.2010.170104</t>
  </si>
  <si>
    <t>0.8303794264793396</t>
  </si>
  <si>
    <t>Microspheres Of Stem Cells From Human Exfoliated Deciduous Teeth Exhibit Superior Pulp Regeneration Capacity</t>
  </si>
  <si>
    <t>Engineering spheroids to create three-dimensional (3D) cell cultures has gained increasing attention in recent years due to their potential advantages over traditional two-dimensional (2D) tissue culture methods. Stem cells derived from human exfoliated deciduous teeth (SHEDs) demonstrate significant potential for pulpal regeneration applications. Nevertheless, the feasibility of microsphere formation of SHEDs and its impact on pulpal regeneration remain unclear.</t>
  </si>
  <si>
    <t>Ding J, Sun Z, Ma L, Wang L, Liao Z, Liang L, Yang H, Mao R</t>
  </si>
  <si>
    <t>Humans, Tooth, Deciduous, Microspheres, Dental Pulp, Animals, Mice, Stem Cells, Mice, Nude, Regeneration, Cell Differentiation, Cells, Cultured</t>
  </si>
  <si>
    <t>Dental materials : official publication of the Academy of Dental Materials</t>
  </si>
  <si>
    <t>70-80</t>
  </si>
  <si>
    <t>https://pubmed.ncbi.nlm.nih.gov/39500639</t>
  </si>
  <si>
    <t>10.1016/j.dental.2024.10.015</t>
  </si>
  <si>
    <t>0.8245772123336792</t>
  </si>
  <si>
    <t>9cb55b288a21af9c8dd2b49c0dd25d425d289432</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</si>
  <si>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</si>
  <si>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</si>
  <si>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Maolin Zhang, Fei Jiang, Xiaochen Zhang, Shaoyi Wang, Yuqin Jin, Wenjie Zhang, Xinquan Jiang</t>
  </si>
  <si>
    <t>Stem Cells Translational Medicine</t>
  </si>
  <si>
    <t>2126 - 2134</t>
  </si>
  <si>
    <t>Yes</t>
  </si>
  <si>
    <t>https://stemcellsjournals.onlinelibrary.wiley.com/doi/pdfdirect/10.1002/sctm.17-0033</t>
  </si>
  <si>
    <t>https://www.semanticscholar.org/paper/9cb55b288a21af9c8dd2b49c0dd25d425d289432</t>
  </si>
  <si>
    <t>10.1002/sctm.17-0033</t>
  </si>
  <si>
    <t>The Effects Of Platelet-Derived Growth Factor-Bb On Human Dental Pulp Stem Cells Mediated Dentin-Pulp Complex Regeneration</t>
  </si>
  <si>
    <t>Dentin-pulp complex regeneration is a promising alternative treatment for the irreversible pulpitis caused by tooth trauma or dental caries. This process mainly relies on the recruitment of endogenous or the transplanted dental pulp stem cells (DPSCs) to guide dentin-pulp tissue formation. Platelet-derived growth factor (PDGF), a well-known potent mitogenic, angiogenic, and chemoattractive agent, has been widely used in tissue regeneration. However, the mechanisms underlying the therapeutic effects of PDGF on dentin-pulp complex regeneration are still unclear. In this study, we tested the effect of PDGF-BB on dentin-pulp tissue regeneration by establishing PDGF-BB gene-modified human dental pulp stem cells (hDPSCs) using a lentivirus. Our results showed that PDGF-BB can significantly enhance hDPSC proliferation and odontoblastic differentiation. Furthermore, PDGF-BB and vascular endothelial growth factor (VEGF) secreted by hDPSCs enhanced angiogenesis. The chemoattractive effect of PDGF-BB on hDPSCs was also confirmed using a Transwell chemotactic migration model. We further determined that PDGF-BB facilitates hDPSCs migration via the activation of the phosphatidylinositol 3 kinase (PI3K)/Akt signaling pathway. In vivo, CM-DiI-labeled hDPSCs were injected subcutaneously into mice, and our results showed that more labeled cells were recruited to the sites implanted with calcium phosphate cement scaffolds containing PDGF-BB gene-modified hDPSCs. Finally, the tissue-engineered complexes were implanted subcutaneously in mice for 12 weeks, the Lenti-PDGF group generated more dentin-like mineralized tissue which showed positive staining for the DSPP protein, similar to tooth dentin tissue, and was surrounded by highly vascularized dental pulp-like connective tissue. Taken together, our data demonstrated that the PDGF-BB possesses a powerful function in prompting stem cell-based dentin-pulp tissue regeneration. Stem Cells Translational Medicine 2017;6:2126-2134.</t>
  </si>
  <si>
    <t>Zhang M, Jiang F, Zhang X, Wang S, Jin Y, Zhang W, Jiang X</t>
  </si>
  <si>
    <t>Animals, Becaplermin, Cell Differentiation, Cells, Cultured, Dental Pulp, Dentin, Genetic Therapy, Humans, Mice, Odontoblasts, Pulpitis, Regeneration, Stem Cell Transplantation</t>
  </si>
  <si>
    <t>Stem cells translational medicine</t>
  </si>
  <si>
    <t>2126-2134</t>
  </si>
  <si>
    <t>https://pmc.ncbi.nlm.nih.gov/articles/PMC5702518/pdf</t>
  </si>
  <si>
    <t>https://pubmed.ncbi.nlm.nih.gov/29064632</t>
  </si>
  <si>
    <t>Cell migration, Cell transplantation, Stem cells, Tissue regeneration</t>
  </si>
  <si>
    <t>Maintained Properties Of Aged Dental Pulp Stem Cells For Superior Periodontal Tissue Regeneration</t>
  </si>
  <si>
    <t xml:space="preserve">Owing to excellent therapeutic potential, mesenchymal stem cells (MSCs) are gaining increasing popularity with researchers worldwide for applications in tissue engineering, and in treatment of inflammation-related and age-related disorders. However, the senescence of MSCs over passaging has limited their clinical application owing to adverse effect on physiological function maintenance of tissues as well as disease treatment. An inflammatory microenvironment is one of the key contributors to MSC senescence, resulting in low regeneration efficiency. Therefore, MSCs with high resistance to cellular senescence would be a benefit for tissue regeneration. Toward this end, we analyzed the senescence properties of different types of stem cells during culture and under inflammation, including dental pulp stem cells (DPSCs), periodontal ligament stem cells (PDLSCs), bone marrow mesenchymal stem cells (BMMSCs), and adipose-derived stem cells (ADSCs). Overall, the DPSCs had higher proliferation rates, lower cellular senescence, and enhanced osteogenesis maintenance compared to those of non-dental MSCs cultured from passage three to six. The expression profiles of genes related to apoptosis, cell cycle, and cellular protein metabolic process (contributing to the cell self-renewal ability and metabolic processes) significantly differed between DPSCs and BMMSCs at passage three. Moreover, DPSCs were superior to BMMSCs with regards to resistance to lipopolysaccharide-induced apoptosis and senescence, with enhanced osteogenesis </t>
  </si>
  <si>
    <t>Ma L, Hu J, Cao Y, Xie Y, Wang H, Fan Z, Zhang C, Wang J, Wu CT, Wang S</t>
  </si>
  <si>
    <t>Aging and disease</t>
  </si>
  <si>
    <t>793-806</t>
  </si>
  <si>
    <t>https://pmc.ncbi.nlm.nih.gov/articles/PMC6675537/pdf</t>
  </si>
  <si>
    <t>https://pubmed.ncbi.nlm.nih.gov/31440385</t>
  </si>
  <si>
    <t>10.14336/AD.2018.0729</t>
  </si>
  <si>
    <t>mesenchymal stem cells, senescence, inflammation, periodontitis</t>
  </si>
  <si>
    <t>0.8136951327323914</t>
  </si>
  <si>
    <t>9a6c469e894f04ab912dc52aceec2c0a9c79a1b5</t>
  </si>
  <si>
    <t>Dental Stem Cells In Tooth Repair: A Systematic Review</t>
  </si>
  <si>
    <t>Background: Dental stem cells (DSCs) are self-renewable teeth cells, which help maintain or develop oral tissues. These cells can differentiate into odontoblasts, adipocytes, cementoblast-like cells, osteoblasts, or chondroblasts and form dentin/pulp. This systematic review aimed to summarize the current evidence regarding the role of these cells in dental pulp regeneration. Methods: We searched the following databases: PubMed, Cochrane Library, MEDLINE, SCOPUS, ScienceDirect, and Web of Science using relevant keywords. Case reports and non-English studies were excluded. We included all studies using dental stem cells in tooth repair whether in vivo or in vitro studies. Results: Dental pulp stem cell (DPSCs) is the most common type of cell. Most stem cells are incorporated and implanted into the root canals in different scaffold forms. Some experiments combine growth factors such as TDM, BMP, and G-CSF with stem cells to improve the results. The transplant of DPSCs and stem cells from apical papilla (SCAPs) was found to be associated with pulp-like recovery, efficient revascularization, enhanced chondrogenesis, and direct vascular supply of regenerated tissue. Conclusion: The current evidence suggests that DPSCs, stem cells from human exfoliated deciduous teeth, and SCAPs are capable of providing sufficient pulp regeneration and vascularization. For the development of the dental repair field, it is important to screen for more effective stem cells, dentine releasing therapies, good biomimicry scaffolds, and good histological markers.</t>
  </si>
  <si>
    <t>Mary Sabry Tawfik Tadros, M. El-Baz, M. Khairy</t>
  </si>
  <si>
    <t>Review</t>
  </si>
  <si>
    <t>F1000Research</t>
  </si>
  <si>
    <t>https://doi.org/10.12688/f1000research.21058.1</t>
  </si>
  <si>
    <t>https://www.semanticscholar.org/paper/9a6c469e894f04ab912dc52aceec2c0a9c79a1b5</t>
  </si>
  <si>
    <t>10.12688/f1000research.21058.1</t>
  </si>
  <si>
    <t>0.8103681802749634</t>
  </si>
  <si>
    <t>1c20d36ad7eab73f998b38bf997fbcbdf4e7453f</t>
  </si>
  <si>
    <t>Dental Stem Cells In Tooth Repair: A Systematic Review [Version 1; Peer Review: 1 Approved With Reservations]</t>
  </si>
  <si>
    <t>H. Ruohola-Baker</t>
  </si>
  <si>
    <t>https://www.semanticscholar.org/paper/1c20d36ad7eab73f998b38bf997fbcbdf4e7453f</t>
  </si>
  <si>
    <t>0.8016160726547241</t>
  </si>
  <si>
    <t>Advancements And Challenges In Stem/Progenitor Cell Transplantation For Dentin-Pulp Regeneration: A Systematic Review Of Animal Studies (Part I)</t>
  </si>
  <si>
    <t>Dentin-pulp regeneration through stem/progenitor cell transplantation represents a promising frontier in regenerative endodontics. This systematic review meticulously evaluates animal studies to investigate the efficacy of stem cell therapy in repairing/regenerating the dentine-pulp complex in mature/immature animal teeth. Employing a comprehensive electronic search of PubMed and Scopus databases up to October 2023, relevant English studies were identified/assessed. Evaluation parameters encompassed radiographic and histological assessments of dentin-pulp complex formation. Outcome measures included pulp-like and dentin-like tissues regeneration, apical healing, dentin thickening, apical closure, and dentinal bridge formation. The risk-of-bias assessment adhered to the Systematic Review Centre for Laboratory Animal Experimentation (SYRCLE) guidelines. Out of 3250 identified articles, 23 animal experiments were included, categorized into regenerative procedures in mature teeth (n=11), regenerative procedures in immature teeth (n=4), and vital pulp therapy (n=8). Despite the promising potential, the bias in the included studies was high. Notably, Various scaffolds, and growth factors were employed, highlighting the heterogeneity across the studies. Dental pulp stem cells (DPSCs) and bone marrow stem cells, especially specific subfractions, demonstrated notable regenerative potential: hypoxic conditions and extracellular vesicles from preconditioned DPSCs enhanced regeneration, with considerations of cell fate. Donor age impacted regeneration, and challenges persisted in pulpotomy and direct pulp capping. Scaffold and growth factor choices influenced outcomes, underscoring the need for standardized strategies. Despite the promise, clinical viability faces hurdles, necessitating further investigation into adverse effects, optimized scaffolds, and regulatory considerations. This systematic review illuminates the potential of stem cell transplantation for dentin-pulp complex regeneration. The overall evidence quality, influenced by study heterogeneity and biases, underscores the need for cautious interpretation of findings. Future studies should refine methodologies and establish reliable histological parameters for meaningful advancements in dentin-pulp regeneration.</t>
  </si>
  <si>
    <t>Asgary S, Eghbal MJ, Shamszadeh S</t>
  </si>
  <si>
    <t>American journal of stem cells</t>
  </si>
  <si>
    <t>110-131</t>
  </si>
  <si>
    <t>https://pmc.ncbi.nlm.nih.gov/articles/PMC11249669/pdf</t>
  </si>
  <si>
    <t>https://pubmed.ncbi.nlm.nih.gov/39021372</t>
  </si>
  <si>
    <t>10.62347/HENE2422</t>
  </si>
  <si>
    <t>Dentin-pulp complex, dental pulp stem cells, pulpotomy, regenerative endodontics, stem cell transplantation, systematic review, vital pulp therapy</t>
  </si>
  <si>
    <t>0.7414590656757354</t>
  </si>
  <si>
    <t>Moderately relevant</t>
  </si>
  <si>
    <t>Evaluating The Efficacy Of Human Dental Pulp Stem Cells And Scaffold Combination For Bone Regeneration In Animal Models: A Systematic Review And Meta-Analysis</t>
  </si>
  <si>
    <t>Human adult dental pulp stem cells (hDPSC) and stem cells from human exfoliated deciduous teeth (SHED) hold promise in bone regeneration for their easy accessibility, high proliferation rate, self-renewal and osteogenic differentiation capacity. Various organic and inorganic scaffold materials were pre-seeded with human dental pulp stem cells in animals, with promising outcomes in new bone formation. Nevertheless, the clinical trial for bone regeneration using dental pulp stem cells is still inﾂits infancy. Thus, the aim of this systematic review and meta-analysis is to synthesise the evidence of the efficacy of human dental pulp stem cells and the scaffold combination for bone regeneration in animal bone defect models.</t>
  </si>
  <si>
    <t>Namjoynik A, Islam MA, Islam M</t>
  </si>
  <si>
    <t>Adult, Animals, Dogs, Humans, Bone Regeneration, Cell Differentiation, Dental Pulp, Osteogenesis, Stem Cell Transplantation, Tissue Scaffolds</t>
  </si>
  <si>
    <t>Stem cell research &amp; therapy</t>
  </si>
  <si>
    <t>https://pmc.ncbi.nlm.nih.gov/articles/PMC10186750/pdf</t>
  </si>
  <si>
    <t>https://pubmed.ncbi.nlm.nih.gov/37189187</t>
  </si>
  <si>
    <t>10.1186/s13287-023-03357-w</t>
  </si>
  <si>
    <t>Systematic review; Meta-analysis; Bone regeneration; Scaffolds; Dental pulp mesenchymal stem cells, animal bone defect model</t>
  </si>
  <si>
    <t>0.7345876663923264</t>
  </si>
  <si>
    <t>Pulp/Dentin Regeneration: It Should Be Complicated</t>
  </si>
  <si>
    <t>Stem cell-mediated regenerative endodontics has reached the human clinical trial phase; however, many issues still exist that prevent such technology to be a widely used clinical practice. These issues are not straightforward and are complicated. They should be because pulp regeneration is dealing with a small dead-end space. In addition, when regeneration is needed, the space is often heavily infected. The true standard of pulp regeneration should be everything except generation of some fibrous connective tissue and amorphous mineral deposit. As of now, we are still far short of reaching the standard of complete vascularized and innervated pulp regeneration with newly formed tubular dentin in all types of teeth. Thus, we need to go back to the bench and use established animal models or create new animal models to tackle those issues. This article will address several key issues including the possibility of pulp regeneration in small canals of molar teeth by enhancing the neovascularization, and whether the organized tubular dentin can be generated on the canal walls. Data from our semi-orthotopic tooth fragment mouse model have shown that complete pulp regeneration using dental pulp stem cells (DPSCs) in small canal has been inconsistent because of limited blood supply. This inconsistency is similar in our orthotopic miniature swine model, although in some cases vascularized pulp-like tissue can be formed throughout the canal space after DPSC transplantation. Furthermore, no tubular dentin was observed in the orthotopic pulp regeneration, despite the fact that DPSCs have the capacity to generate some tubular dentin-like structure in the hydroxyapatite/tricalcium phosphate-mediated ectopic pulp/dentin formation model in mice. Potential strategies to be tested to address these regeneration issues are discussed herein.</t>
  </si>
  <si>
    <t>Huang GT, Liu J, Zhu X, Yu Z, Li D, Chen CA, Azim AA</t>
  </si>
  <si>
    <t>Animals, Cell Differentiation, Dental Pulp, Dentin, Humans, Mice, Regeneration, Stem Cells, Swine, Tissue Engineering, Tissue Scaffolds</t>
  </si>
  <si>
    <t>S128-S134</t>
  </si>
  <si>
    <t>https://pmc.ncbi.nlm.nih.gov/articles/PMC8064275/pdf</t>
  </si>
  <si>
    <t>https://pubmed.ncbi.nlm.nih.gov/32950184</t>
  </si>
  <si>
    <t>10.1016/j.joen.2020.06.020</t>
  </si>
  <si>
    <t>dental pulp stem cells, mini-swine, pulp regeneration, tooth fragment model, orthotopic model, neovascularization</t>
  </si>
  <si>
    <t>0.7327685058116913</t>
  </si>
  <si>
    <t>Silencing Vegfr-2 Hampers Odontoblastic Differentiation Of Dental Pulp Stem Cells</t>
  </si>
  <si>
    <t xml:space="preserve">Dental pulp stem cells (DPSCs) are a source of postnatal stem cells essential for maintenance and regeneration of dentin and pulp tissues. Previous </t>
  </si>
  <si>
    <t>Janebodin K, Chavanachat R, Hays A, Reyes Gil M</t>
  </si>
  <si>
    <t>Frontiers in cell and developmental biology</t>
  </si>
  <si>
    <t>https://pmc.ncbi.nlm.nih.gov/articles/PMC8267829/pdf</t>
  </si>
  <si>
    <t>https://pubmed.ncbi.nlm.nih.gov/34249919</t>
  </si>
  <si>
    <t>10.3389/fcell.2021.665886</t>
  </si>
  <si>
    <t>VEGFR-2, dental pulp stem cells, tooth development, tooth regeneration, dental pulp, angiogenesis, VEGF, odontoblasts</t>
  </si>
  <si>
    <t>0.7275121808052063</t>
  </si>
  <si>
    <t>785b50055e03b218233430695cb4cc2d75d05213</t>
  </si>
  <si>
    <t>Purinergic Signaling Modulates Survival/Proliferation Of Human Dental Pulp Stem Cells</t>
  </si>
  <si>
    <t>Human dental pulp stem cells (hDPSCs) reside in postnatal dental pulp and exhibit the potential to differentiate into odontoblasts as well as neurons. However, the intercellular signaling niches necessary for hDPSC survival and self-renewal remain largely unknown. The objective of this study is to demonstrate the existence of intercellular purinergic signaling in hDPSCs and to assess the impact of purinergic signaling on hDPSC survival and proliferation. hDPSCs were isolated from extracted third molars and cultured in minimum essential medium. To demonstrate responsiveness to ATP application and inhibitions by purinergic receptor antagonists, whole cell patch-clamp recordings of ATP-induced currents were recorded from cultured hDPSCs. Immunofluorescence and enzymatic histochemistry staining were performed to assess purinergic receptor expression and ectonucleotidase activity in hDPSCs, respectively. To determine the effects of purinergic signaling on hDPSC, purinergic receptor antagonists and an ectonucleotidase inhibitor were applied in culture medium, and hDPSC survival and proliferation were assessed with DAPI staining and Ki67 immunofluorescence staining, respectively. We demonstrated that ATP application induced inward currents in hDPSCs. P2X and P2Y receptors are involved in the generation of ATP-induced inward currents. We also detected expression of NTPDase3 and ectonucleotidase activity in hDPSCs. We further demonstrated that purinergic receptors were tonically activated in hDPSCs and that inhibition of ectonucleotidase activity enhanced ATP-induced inward currents. Furthermore, we found that blocking P2Y and P2X receptors reduced・・and inhibition of ecto-ATPase activity enhanced・・the survival and proliferation of hDPSCs, while blocking P2X receptors alone affected only hDPSC proliferation. Autocrine/paracrine purinergic signaling is essential for hDPSC survival and proliferation. These results reveal potential targets to manipulate hDPSCs to promote tooth/dental pulp repair and regeneration.</t>
  </si>
  <si>
    <t>S. Zhang, D. Ye, L. Ma, Yan-Fang Ren, Robert T Dirksen, Xiuxin Liu</t>
  </si>
  <si>
    <t>Journal of Dental Research</t>
  </si>
  <si>
    <t>242 - 249</t>
  </si>
  <si>
    <t>Journal of dentistry research</t>
  </si>
  <si>
    <t>https://europepmc.org/articles/pmc6761738?pdf=render</t>
  </si>
  <si>
    <t>https://www.semanticscholar.org/paper/785b50055e03b218233430695cb4cc2d75d05213</t>
  </si>
  <si>
    <t>10.1177/0022034518807920</t>
  </si>
  <si>
    <t>tooth generation, dental pulp biology, electrophysiology, regeneration, cell differentiation, cell signaling</t>
  </si>
  <si>
    <t>0.7248354494571686</t>
  </si>
  <si>
    <t>Conditioned Medium Derived From 3D Tooth Germs: A Novel Cocktail For Stem Cell Priming And Early In Vivo Pulp Regeneration</t>
  </si>
  <si>
    <t>Conditioned medium (CM) from 2D cell culture can mitigate the weakened regenerative capacity of the implanted stem cells. However, the capacity of 3D CM to prime dental pulp stem cells (DPSCs) for pulp regeneration and its protein profile are still elusive. We aim to investigate the protein profile of CM derived from 3D tooth germs, and to unveil its potential for DPSCs-based pulp regeneration.</t>
  </si>
  <si>
    <t>Zhou T, Rong M, Wang Z, Chu H, Chen C, Zhang J, Tian Z</t>
  </si>
  <si>
    <t>Animals, Cell Differentiation, Cell Proliferation, Cells, Cultured, Culture Media, Conditioned, Dental Pulp, Humans, Mice, Nude, Phosphatidylinositol 3-Kinases, Regeneration, Stem Cells, Tooth, Mice</t>
  </si>
  <si>
    <t>Cell proliferation</t>
  </si>
  <si>
    <t>e13129</t>
  </si>
  <si>
    <t>https://pmc.ncbi.nlm.nih.gov/articles/PMC8560607/pdf</t>
  </si>
  <si>
    <t>https://pubmed.ncbi.nlm.nih.gov/34585454</t>
  </si>
  <si>
    <t>10.1111/cpr.13129</t>
  </si>
  <si>
    <t>cell priming, conditioned medium, mesenchymal stem cells, regenerative medicine, secretome</t>
  </si>
  <si>
    <t>0.7165348261594772</t>
  </si>
  <si>
    <t>Role Of Hypoxia In Mesenchymal Stem Cells From Dental Pulp: Influence, Mechanism And Application</t>
  </si>
  <si>
    <t>Mesenchymal stem cells (MSCs) from dental pulp (DP-MSCs), which include dental pulp stem cells (DPSCs) isolated from permanent teeth and stem cells from human exfoliated deciduous teeth (SHED), have emerged as highly promising cell sources for tissue regeneration, due to their high proliferative rate, multi-lineage differentiation capability and non-invasive accessibility. DP-MSCs also exert extensive paracrine effects through the release of extracellular vesicles (EVs) and multiple trophic factors. To be noted, the microenvironment, commonly referred to as the stem cell niche, plays a crucial role in shaping the functionality and therapeutic effects of DP-MSCs, within which hypoxia has garnered considerable attention. Extensive research has demonstrated that hypoxic conditions profoundly impact DP-MSCs. Specifically, hypoxia promotes DP-MSC proliferation, survival, stemness, migration, and pro-angiogenic potential while modulating their multi-lineage differentiation capacity. Furthermore, hypoxia stimulates the paracrine activities of DP-MSCs, leading to an increased production of EVs and soluble factors. Considering these findings, hypoxia preconditioning has emerged as a promising approach to enhance the therapeutic potential of DP-MSCs. In this comprehensive review, we provide a systematic overview of the influence of hypoxia on DP-MSCs, shedding light on the underlying mechanisms involved. Moreover, we also discuss the potential applications of hypoxia-preconditioned DP-MSCs or their secretome in tissue regeneration. Additionally, we delve into the methodologies employed to simulate hypoxic environments. This review aims to promote a comprehensive and systematic understanding of the hypoxia-induced effects on DP-MSCs and facilitate the refinement of regenerative therapeutic strategies based on DP-MSCs.</t>
  </si>
  <si>
    <t>Ma M</t>
  </si>
  <si>
    <t>Dental Pulp, Humans, Mesenchymal Stem Cells, Cell Differentiation, Cell Hypoxia, Extracellular Vesicles, Cell Proliferation</t>
  </si>
  <si>
    <t>Cell biochemistry and biophysics</t>
  </si>
  <si>
    <t>535-547</t>
  </si>
  <si>
    <t>https://pmc.ncbi.nlm.nih.gov/articles/PMC11344735/pdf</t>
  </si>
  <si>
    <t>https://pubmed.ncbi.nlm.nih.gov/38713403</t>
  </si>
  <si>
    <t>10.1007/s12013-024-01274-0</t>
  </si>
  <si>
    <t>Dental pulp stem cells, Stem cells from human deciduous exfoliated teeth, Hypoxia, Secretome, Regenerative medicine</t>
  </si>
  <si>
    <t>0.7144890755414963</t>
  </si>
  <si>
    <t>Chemical Preconditioning Escalates Chondrogenic Activity In Explant Cultured Human Dental Pulp Stem Cell Study Model For Future Temporomandibular Joint Regeneration</t>
  </si>
  <si>
    <t>Human dental pulp stem cells (hDPSC) derived from dental pulp in conducive environment activated by chemicals can enhance chondrogenic cells for future animal model temporomandibular joint model.</t>
  </si>
  <si>
    <t>Shetty L, Waknis PP, Kharat A, Bhonde R, Londhe U, Rudagi BM, Kheur SM, Bhate K</t>
  </si>
  <si>
    <t>National journal of maxillofacial surgery</t>
  </si>
  <si>
    <t>214-219</t>
  </si>
  <si>
    <t>https://pmc.ncbi.nlm.nih.gov/articles/PMC11371304/pdf</t>
  </si>
  <si>
    <t>https://pubmed.ncbi.nlm.nih.gov/39234119</t>
  </si>
  <si>
    <t>10.4103/njms.njms_207_23</t>
  </si>
  <si>
    <t>Cartilage regeneration, curcumin, human dental pulp stem cells, rapamycin</t>
  </si>
  <si>
    <t>0.7009734153747559</t>
  </si>
  <si>
    <t>Dental Pulp Pluripotent-Like Stem Cells (Dppsc), A New Stem Cell Population With Chromosomal Stability And Osteogenic Capacity For Biomaterials Evaluation</t>
  </si>
  <si>
    <t>Biomaterials are widely used to regenerate or substitute bone tissue. In order to evaluate their potential use for clinical applications, these need to be tested and evaluated in vitro with cell culture models. Frequently, immortalized osteoblastic cell lines are used in these studies. However, their uncontrolled proliferation rate, phenotypic changes or aberrations in mitotic processes limits their use in long-term investigations. Recently, we described a new pluripotent-like subpopulation of dental pulp stem cells derived from the third molars (DPPSC) that shows genetic stability and shares some pluripotent characteristics with embryonic stem cells. In this study we aim to describe the use of DPPSC to test biomaterials, since we believe that the biomaterial cues will be more critical in order to enhance the differentiation of pluripotent stem cells.</t>
  </si>
  <si>
    <t>Nﾃｺﾃｱez-Toldrﾃ R, Martﾃｭnez-Sarrﾃ E, Gil-Recio C, Carrasco Mﾃ・, Al Madhoun A, Montori S, Atari M</t>
  </si>
  <si>
    <t>Adolescent, Biocompatible Materials, Cell Culture Techniques, Cell Differentiation, Cell Line, Tumor, Cells, Cultured, Chromosomal Instability, Comparative Genomic Hybridization, Dental Pulp, Female, Humans, Male, Materials Testing, Molar, Third, Osteogenesis, Pluripotent Stem Cells, Tissue Engineering, Young Adult</t>
  </si>
  <si>
    <t>BMC cell biology</t>
  </si>
  <si>
    <t>https://pmc.ncbi.nlm.nih.gov/articles/PMC5399345/pdf</t>
  </si>
  <si>
    <t>https://pubmed.ncbi.nlm.nih.gov/28427322</t>
  </si>
  <si>
    <t>10.1186/s12860-017-0137-9</t>
  </si>
  <si>
    <t>Dental pulp, Stem cells, Pluripotency, Genetic stability, Osteogenic differentiation, Biomaterials</t>
  </si>
  <si>
    <t>0.6990562647581101</t>
  </si>
  <si>
    <t>Treatment Of Pulpectomized Teeth With Trypsin Prior To Transplantation Of Mobilized Dental Pulp Stem Cells Enhances Pulp Regeneration In Aged Dogs</t>
  </si>
  <si>
    <t xml:space="preserve">There is an age-dependent decline of pulp regeneration, due to the decline of migration, proliferation, and cell survival of resident stem cells. Trypsin is a proteolytic enzyme clinically used for tissue repair. Here, we investigated the effects of trypsin pretreatment of pulpectomized teeth prior to cell transplantation on pulp regeneration in aged dogs. The amount of regenerated pulp was significantly higher in trypsin-pretreated teeth compared to untreated teeth. Trypsin pretreatment increased the number of cells attached to the dentinal wall that differentiated into odontoblast-like cells. The trypsin receptor, PAR2, was higher </t>
  </si>
  <si>
    <t>Iohara K, Zayed M, Takei Y, Watanabe H, Nakashima M</t>
  </si>
  <si>
    <t>Frontiers in bioengineering and biotechnology</t>
  </si>
  <si>
    <t>https://pmc.ncbi.nlm.nih.gov/articles/PMC7456913/pdf</t>
  </si>
  <si>
    <t>https://pubmed.ncbi.nlm.nih.gov/32923438</t>
  </si>
  <si>
    <t>10.3389/fbioe.2020.00983</t>
  </si>
  <si>
    <t>aged teeth, allogeneic transplantation, mobilized dental pulp stem cells, pulp regeneration, trypsin</t>
  </si>
  <si>
    <t>0.6862740159034728</t>
  </si>
  <si>
    <t>Delivery Of Affordable And Scalable Encapsulated Allogenic/Autologous Mesenchymal Stem Cells In Coagulated Platelet Poor Plasma For Dental Pulp Regeneration</t>
  </si>
  <si>
    <t>The main goal of regenerative endodontics proceduresﾂ(REPs) is to revitalize teeth by the regeneration of healthy dental pulp. In this study, we evaluated the potential of combining a natural and accessible biomaterial based on Platelet Poor Plasma (PPP) as a support for dental pulp stem cells (DPSC) and umbilical cord mesenchymal stem cells (UC-MSC). A comparison study between the two cell sources revealed compatibility with the PPP based scaffold with differences noted in the proliferation and angiogenic properties in vitro. Additionally, the release of growth factors including VEGF, HGF and DMP-1, was detected in the media of cultured PPP and was enhanced by the presence of the encapsulated MSCs. Dentin-Discs from human molars were filled with PPP alone or with MSCs and implanted subcutaneously for 4ﾂweeks in mice. Histological analysis of the MSC-PPP implants revealed a newly formed dentin-like structure evidenced by the expression of Dentin sialophosphoprotein (DSPP). Finally, DPSC induced more vessel formation around the dental discs. This study provides evidence of a cost-effective, xenofree scaffold that is compatible with either autologous or allogenic strategy for dental pulp regeneration. This attempt if successfully implemented, could make REPs treatment widely accessible, contributing in improving global health conditions.</t>
  </si>
  <si>
    <t>Angelopoulos I, Trigo C, Ortuzar MI, Cuenca J, Brizuela C, Khoury M</t>
  </si>
  <si>
    <t>Animals, Dental Pulp, Female, Humans, Infant, Newborn, Male, Mesenchymal Stem Cells, Mice, Microscopy, Electron, Scanning, Neovascularization, Physiologic, Plasma, Regeneration, Tissue Scaffolds, Umbilical Cord, Young Adult</t>
  </si>
  <si>
    <t>Evaluation Study</t>
  </si>
  <si>
    <t>Scientific reports</t>
  </si>
  <si>
    <t>https://pmc.ncbi.nlm.nih.gov/articles/PMC8748942/pdf</t>
  </si>
  <si>
    <t>https://pubmed.ncbi.nlm.nih.gov/35013332</t>
  </si>
  <si>
    <t>10.1038/s41598-021-02118-0</t>
  </si>
  <si>
    <t>Regeneration, Biomaterials - cells</t>
  </si>
  <si>
    <t>0.6763813495635986</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</si>
  <si>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</si>
  <si>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t>
  </si>
  <si>
    <t>Han Y, Xu J, Chopra H, Zhang Z, Dubey N, Dissanayaka WL, Nﾃｶr JE, Bottino MC</t>
  </si>
  <si>
    <t>Mice, Animals, Cells, Cultured, Vascular Endothelial Growth Factor A, von Willebrand Factor, Hydrogels, Mice, SCID, Collagen, Cell Differentiation, Intercellular Signaling Peptides and Proteins, Dentin, Dental Pulp, Cell Proliferation</t>
  </si>
  <si>
    <t>Journal of dental research</t>
  </si>
  <si>
    <t>398-408</t>
  </si>
  <si>
    <t>https://pmc.ncbi.nlm.nih.gov/articles/PMC11457960/pdf</t>
  </si>
  <si>
    <t>https://pubmed.ncbi.nlm.nih.gov/38410924</t>
  </si>
  <si>
    <t>10.1177/00220345241226649</t>
  </si>
  <si>
    <t>regeneration, dental pulp, dentin, collagen, mesenchymal stem cells, hydrogel</t>
  </si>
  <si>
    <t>0.6760278224945069</t>
  </si>
  <si>
    <t>Potential Of Oral Cavity Stem Cells For Bone Regeneration: A Scoping Review</t>
  </si>
  <si>
    <t>Bone loss is a common problem that ranges from small defects to large defects after trauma, surgery, or congenital malformations. The oral cavity is a rich source of mesenchymal stromal cells (MSCs). Researchers have documented their isolation and studied their osteogenic potential. Therefore, the objective of this review was to analyze and compare the potential of MSCs from the oral cavity for use in bone regeneration.</t>
  </si>
  <si>
    <t>Alarcﾃｳn-Apablaza J, Prieto R, Rojas M, Fuentes R</t>
  </si>
  <si>
    <t>Bone Regeneration, Mesenchymal Stem Cells, Osteogenesis, Periodontal Ligament, Stem Cells</t>
  </si>
  <si>
    <t>Cells</t>
  </si>
  <si>
    <t>https://pmc.ncbi.nlm.nih.gov/articles/PMC10216382/pdf</t>
  </si>
  <si>
    <t>https://pubmed.ncbi.nlm.nih.gov/37408226</t>
  </si>
  <si>
    <t>10.3390/cells12101392</t>
  </si>
  <si>
    <t>stem cells, stomatognathic system, tissue engineering, bone regeneration</t>
  </si>
  <si>
    <t>0.6757627069950104</t>
  </si>
  <si>
    <t>Resolvin E1 Accelerates Pulp Repair By Regulating Inflammation And Stimulating Dentin Regeneration In Dental Pulp Stem Cells</t>
  </si>
  <si>
    <t>Unresolved inflammation and tissue destruction are considered to underlie the failure of dental pulp repair. As key mediators of the injury response, dental pulp stem cells (DPSCs) play a critical role in pulp tissue repair and regeneration. Resolvin E1 (RvE1), a major dietary omega-3 polyunsaturated fatty-acid metabolite, is effective in resolving inflammation and activating wound healing. However, whether RvE1 facilitates injured pulp-tissue repair and regeneration through timely resolution of inflammation and rapid mobilization of DPSCs is unknown. Therefore, we established a pulp injury model and investigated the effects of RvE1 on DPSC-mediated inflammation resolution and injured pulp repair.</t>
  </si>
  <si>
    <t>Chen J, Xu H, Xia K, Cheng S, Zhang Q</t>
  </si>
  <si>
    <t>Animals, Cell Differentiation, Cell Proliferation, Cells, Cultured, Dental Pulp, Dentin, Eicosapentaenoic Acid, Inflammation, Rats, Rats, Sprague-Dawley, Stem Cells</t>
  </si>
  <si>
    <t>https://pmc.ncbi.nlm.nih.gov/articles/PMC7821538/pdf</t>
  </si>
  <si>
    <t>https://pubmed.ncbi.nlm.nih.gov/33482900</t>
  </si>
  <si>
    <t>10.1186/s13287-021-02141-y</t>
  </si>
  <si>
    <t>Resolvin E1 (RvE1), Human dental pulp stem cells (hDPSCs), Inflammation, Pulp repair, Pulp regeneration</t>
  </si>
  <si>
    <t>Schwann Cell-Derived Evs Facilitate Dental Pulp Regeneration Through Endogenous Stem Cell Recruitment Via Sdf-1/Cxcr4 Axis</t>
  </si>
  <si>
    <t>The dental pulp is critical for physiological vitality of the tooth, and dental pulp regeneration has great potential for rebuilding live pulp tissue after pulp disease. Schwann cells (SCs) play a critical role in the support, maintenance, and regeneration of nerve fibers in dental pulp. Extracellular vesicles (EVs), which possess cell homing and tissue repair potential, derived from SCs (SC-EVs), can regulate dental mesenchymal stem cells (MSCs) proliferation, multipotency, and self-renewal. However, the role of SC-EVs in dental pulp tissue regeneration remains unclear. To address this question, we treated dental pulp stem cells (DPSCs) and bone marrow stem cells (BMSCs) with SC-EVs, and the results showed an obvious increase in the proliferation, migration, and osteogenic differentiation of both cell types. SC-EVs also promoted neurite outgrowth and neuron migration of rat dorsal root ganglia, as well as vessel formation in vitro. In an in vivo model of subcutaneous, SC-EVs enhanced the recruitment of endogenous vascular endothelioid-like cells and MSCs, and promoted the formation of a pulpo-dentinal complex-like structure. Finally, mass spectrometry analyses and western blot revealed that stromal cell-derived factor 1 (SDF-1, also known as CXCL12) plays a dominant role in SC-EVs. Together, these data suggest that SC-EVs successfully recruit endogenous stem cells to promote dental pulp regeneration. Our results provide a cell-free strategy for pulp regeneration that avoids the risks associated with stem cell transplantation. STATEMENT OF SIGNIFICANCE: Dental pulp is vulnerable to infections resulting from dental care, trauma, and multiple restorations, with such infections resulting in pulpitis and pulp necrosis. The current endodontic treatment of irreversible pulp disease cannot restore the function of dental pulp and tissue engineering strategies using cell-based approaches are limited by several disadvantages, including immune rejection and limited cell sources. In this study, we found that schwann cells-derived EVs facilitated dental pulp regeneration through endogenous stem cells recruitment via SDF-1/CXCR4 axis without exogenous cell transplantation. We believe that our study makes a significant contribution to describe a cell-free strategy to promote dental pulp regeneration.</t>
  </si>
  <si>
    <t>Wang D, Lyu Y, Yang Y, Zhang S, Chen G, Pan J, Tian W</t>
  </si>
  <si>
    <t>Animals, Cell Differentiation, Chemokine CXCL12, Dental Pulp, Extracellular Vesicles, Osteogenesis, Rats, Receptors, CXCR4, Regeneration, Schwann Cells, Stem Cells</t>
  </si>
  <si>
    <t>Acta biomaterialia</t>
  </si>
  <si>
    <t>610-624</t>
  </si>
  <si>
    <t>https://pubmed.ncbi.nlm.nih.gov/34852303</t>
  </si>
  <si>
    <t>10.1016/j.actbio.2021.11.039</t>
  </si>
  <si>
    <t>Ll-37 Regulates Odontogenic Differentiation Of Dental Pulp Stem Cells In An Inflammatory Microenvironment</t>
  </si>
  <si>
    <t>Inflammation often causes irreversible damage to dental pulp tissue. Dental pulp stem cells (DPSCs), which have multidirectional differentiation ability, play critical roles in the repair and regeneration of pulp tissue. However, the presence of proinflammatory factors can affect DPSCs proliferation, differentiation, migration, and other functions. LL-37 is a natural cationic polypeptide that inhibits lipopolysaccharide (LPS) activity, enhances cytokine production, and promotes the migration of stem cells. However, the potential of LL-37 in regenerative endodontics remains unknown. This study aimed to investigate the regulatory role of LL-37 in promoting the migration and odontogenic differentiation of DPSCs within an inflammatory microenvironment. These findings establish an experimental foundation for the regenerative treatment of pulpitis and provide a scientific basis for its clinical application.</t>
  </si>
  <si>
    <t>Ma Y, Liu X, Dai R, Li Q, Cao CY</t>
  </si>
  <si>
    <t>Dental Pulp, Humans, Cathelicidins, Cell Differentiation, Odontogenesis, Stem Cells, Cell Proliferation, Antimicrobial Cationic Peptides, Cell Movement, Inflammation, Cellular Microenvironment, Extracellular Matrix Proteins, Cells, Cultured, Adolescent, Young Adult, Tumor Necrosis Factor-alpha, Phosphoproteins, Sialoglycoproteins</t>
  </si>
  <si>
    <t>https://pmc.ncbi.nlm.nih.gov/articles/PMC11656940/pdf</t>
  </si>
  <si>
    <t>https://pubmed.ncbi.nlm.nih.gov/39696668</t>
  </si>
  <si>
    <t>10.1186/s13287-024-04075-7</t>
  </si>
  <si>
    <t>Dental pulp stem cells, Pulpitis, Polypeptide, Lipopolysaccharide, Odontogenic differentiation</t>
  </si>
  <si>
    <t>Dental Pulp Stem Cell Conditioned Medium Enhance Osteoblastic Differentiation And Bone Regeneration</t>
  </si>
  <si>
    <t>Cell-free approaches, utilizing mesenchymal stem cell secretome, have promising prospects in various fields of regenerative medicine. In this study, we examined in vitro and in vivo the potential of dental pulp stem cell-conditioned medium (DPSC-CM) for bone regeneration.</t>
  </si>
  <si>
    <t>Chouaib B, Desoutter A, Cuisinier F, Collart-Dutilleul PY</t>
  </si>
  <si>
    <t>Dental Pulp, Culture Media, Conditioned, Animals, Cell Differentiation, Bone Regeneration, Osteoblasts, Humans, Rats, Osteogenesis, Cell Proliferation, Stem Cells, Alkaline Phosphatase, Male, Integrin-Binding Sialoprotein, Core Binding Factor Alpha 1 Subunit, Rats, Sprague-Dawley, Mesenchymal Stem Cells, Osteocalcin, Cell Line</t>
  </si>
  <si>
    <t>Stem cell reviews and reports</t>
  </si>
  <si>
    <t>477-490</t>
  </si>
  <si>
    <t>https://pubmed.ncbi.nlm.nih.gov/39514179</t>
  </si>
  <si>
    <t>10.1007/s12015-024-10823-2</t>
  </si>
  <si>
    <t>0.6693228647112847</t>
  </si>
  <si>
    <t>Synergies Of Human Umbilical Vein Endothelial Cell-Laden Calcium Silicate-Activated Gelatin Methacrylate For Accelerating 3D Human Dental Pulp Stem Cell Differentiation For Endodontic Regeneration</t>
  </si>
  <si>
    <t xml:space="preserve">According to the Centers for Disease Control and Prevention, tooth caries is a common problem affecting 9 out of every 10 adults worldwide. Dentin regeneration has since become one of the pressing issues in dentistry with tissue engineering emerging as a potential solution for enhancing dentin regeneration. In this study, we fabricated cell blocks with human dental pulp stem cells (hDPSCs)-laden alginate/fish gelatin hydrogels (Alg/FGel) at the center of the cell block and human umbilical vascular endothelial cells (HUVEC)-laden Si ion-infused fish gelatin methacrylate (FGelMa) at the periphery of the cell block. </t>
  </si>
  <si>
    <t>Lai WY, Lee TH, Chen JX, Ng HY, Huang TH, Shie MY</t>
  </si>
  <si>
    <t>Polymers</t>
  </si>
  <si>
    <t>https://pmc.ncbi.nlm.nih.gov/articles/PMC8512667/pdf</t>
  </si>
  <si>
    <t>https://pubmed.ncbi.nlm.nih.gov/34641117</t>
  </si>
  <si>
    <t>10.3390/polym13193301</t>
  </si>
  <si>
    <t>calcium silicate, gelatin methacryloyl, odontogenesis, dental pulp stem cell, human umbilical vein endothelial cell</t>
  </si>
  <si>
    <t>0.6674181908369065</t>
  </si>
  <si>
    <t>81f929e48d890ec93449c205020d279011ee445e</t>
  </si>
  <si>
    <t>Preliminary Evaluation Of Proliferation, Wound Healing Properties, Osteogenic And Chondrogenic Potential Of Dental Pulp Stem Cells Obtained From Healthy And Periodontitis Affected Teeth</t>
  </si>
  <si>
    <t>Background: Dental pulp tissue within the central cavity of the tooth is composed of dental pulp stem cells (DPSC). These mesenchymal stem cells have good proliferative as well as differentiation potential. DPSC has been isolated even from teeth with inflamed pulps and is found to retain their proliferative and differentiation potential. Little research is available about the viability and differentiation potential of DPSC obtained from teeth with periodontitis. In the present study, the aim was to compare the morphological features, stem cell marker (MSC) expression, proliferation rate, migratory and wound healing properties, osteogenic and chondrogenic differentiation potential of DPSCs obtained from periodontally healthy teeth (hDPSCs) and periodontitis affected teeth (pDPSCs). Methods: Dental pulp tissue was obtained from periodontally healthy volunteers (n = 3) and patients with periodontitis undergoing extraction of mobile teeth (n = 3). DPSC were isolated using the explant technique and cultured. All the experiments were performed at early passage (Passage 2), late passage (Passage 6) and after cryopreservation. Morphological features of the hDPSCs and pDPSCs were ascertained using microscopy. The expression of cell surface stem cell markers was assessed by the flow cytometry method. The proliferation and growth rate of the cells were assayed by plotting a growth curve from 0・・13 days of culture. The migratory characteristics were assessed by wound scratch assay. Osteogenic and chondrogenic differentiation of the cells was assessed using standard protocols with and without induction. Results: DPSCs were successfully obtained from periodontally healthy teeth (hDPSC) and periodontitis-affected teeth (pDPSCs). The data suggests that there were no morphological differences observed in early passage cells between the two cohorts. Cryopreservation did change the morphology of pDSPCs. There was no significant difference in the positive expression of mesenchymal markers CD73, CD90 and CD105 in early passage cells. However, serial passaging and cryopreservation affected the marker expression in pDPSCs. A faint expression of hematopoietic stem cell markers CD34, CD45 and MHC class II antigen HLA-DR was observed in both the cell types. The expression of HLA-DR is upregulated in pDPSCs compared to hDPSC. A significantly slower growth rate and slower wound healing properties was observed in pDPSCs compared to hDPSC. In late passage and after cryopreservation, the migratory ability of pDPSCs was found to be increased drastically. There was no significant difference in osteogenic potential between the two cell types. However, the chondrogenic potential of pDPSCs was significantly lower compared to hDPSc. Yet, pDPSCs showed enhanced osteogenesis and chondrogenesis at late passage as well as after cryopreservation. Conclusion: The results of this novel study shed light on the isolation of viable DPSC from periodontitis-affected teeth. These cells exhibit a slower growth rate and migratory characteristics compared to their healthy counterparts. There was no difference in osteogenic potential but a reduction in chondrogenic potential was seen in pDPSCs compared to hDPSC. The findings reveal that DPSC from periodontitis-affected teeth presents an easy and viable option for regenerative medicine application. Some additional nutritive factors and protocols may be required to attain better regenerative benefits while using pDPSCs.</t>
  </si>
  <si>
    <t>Hytham N. Fageeh</t>
  </si>
  <si>
    <t>https://www.mdpi.com/2073-4409/10/8/2118/pdf?version=1629269221</t>
  </si>
  <si>
    <t>https://www.semanticscholar.org/paper/81f929e48d890ec93449c205020d279011ee445e</t>
  </si>
  <si>
    <t>10.3390/cells10082118</t>
  </si>
  <si>
    <t>0.6640555307269097</t>
  </si>
  <si>
    <t>Nanofibrous Spongy Microspheres For The Delivery Of Hypoxia-Primed Human Dental Pulp Stem Cells To Regenerate Vascularized Dental Pulp</t>
  </si>
  <si>
    <t>Dental pulp infection and necrosis are widespread diseases. Conventional endodontic treatments result in a devitalized and weakened tooth. In this work, we synthesized novel star-shaped polymer to self-assemble into unique nanofibrous spongy microspheres (NF-SMS), which were used to carry human dental pulp stem cells (hDPSCs) into the pulp cavity to regenerate living dental pulp tissues. It was found that NF-SMS significantly enhanced hDPSCs attachment, proliferation, odontogenic differentiation and angiogenesis, as compared to control cell carriers. Additionally, NF-SMS promoted vascular endothelial growth factor (VEGF) expression of hDPSCs in a 3D hypoxic culture. Hypoxia-primed hDPSCs/NF-SMS complexes were injected into the cleaned pulp cavities of rabbit molars for subcutaneous implantation in mice. After 4 weeks, the hypoxia group significantly enhanced angiogenesis inside the pulp chamber and promoted the formation of ondontoblast-like cells lining along the dentin-pulp interface, as compared to the control groups (hDPSCs alone group, NF-SMS alone group, and hDPSCs/NF-SMS group pre-cultured under normoxic conditions). Furthermore, in an in situ dental pulp repair model in rats, hypoxia-primed hDPSCs/NF-SMS were injected to fully fill the pulp cavity and regenerate pulp-like tissues with a rich vasculature and a histological structure similar to the native pulp.</t>
  </si>
  <si>
    <t>Kuang R, Zhang Z, Jin X, Hu J, Shi S, Ni L, Ma PX</t>
  </si>
  <si>
    <t>Animals, Cell Adhesion, Cell Hypoxia, Cell Proliferation, Cellular Microenvironment, Dental Implantation, Dental Pulp, Humans, Mice, Nude, Microspheres, Nanofibers, Neovascularization, Physiologic, Rabbits, Rats, Nude, Regeneration, Stem Cell Transplantation, Stem Cells, Vascular Endothelial Growth Factor A</t>
  </si>
  <si>
    <t>225-34</t>
  </si>
  <si>
    <t>https://pmc.ncbi.nlm.nih.gov/articles/PMC5975264/pdf</t>
  </si>
  <si>
    <t>https://pubmed.ncbi.nlm.nih.gov/26826529</t>
  </si>
  <si>
    <t>10.1016/j.actbio.2016.01.032</t>
  </si>
  <si>
    <t>Regeneration, stem cell, dental pulp, hypoxic, biomaterial, microcarrier</t>
  </si>
  <si>
    <t>0.6634806662797929</t>
  </si>
  <si>
    <t>4601592a3816888720aca0ad9aa812ca56c62398</t>
  </si>
  <si>
    <t>Chios Gum Mastic Enhance The Proliferation And Odontogenic Differentiation Of Human Dental Pulp Stem Cells</t>
  </si>
  <si>
    <t>Dental pulp stem cells (DPSCs) are a type of adult stem cell present in the dental pulp tissue. They possess a higher proliferative capacity than bone marrow mesenchymal stem cells. Their ease of collection from patients makes them well-suited for tissue engineering applications, such as tooth and nerve regeneration. Chios gum mastic (CGM), a resin extracted from the stems and leaves of Pistacia lentiscus var. Chia, has garnered attention for its potential in tissue regeneration. This study aims to confirm alterations in cell proliferation rates and induce differentiation in human DPSCs (hDPSCs) through CGM treatment, a substance known for effectively promoting odontogenic differentiation. Administration of CGM to hDPSC cells was followed by an assessment of cell survival, proliferation, and odontogenic differentiation through protein and gene analysis. The study revealed that hDPSCs exhibited low sensitivity to CGM toxicity. CGM treatment induced cell proliferation by activating cell-cycle proteins through the Wnt/ﾎｲ-catenin pathway. Additionally, the study demonstrated that CGM enhances alkaline phosphatase activation by upregulating the expression of collagen type I, a representative matrix protein of dentin. This activation of markers associated with odontogenic and bone differentiation ultimately facilitated the mineralization of hDPSCs. This study concludes that CGM, as a natural substance, fosters the cell cycle and cell proliferation in hDPSCs. Furthermore, it triggers the transcription of odontogenic and osteogenic markers, thereby facilitating odontogenic differentiation.</t>
  </si>
  <si>
    <t>Hyun-Su Baek, Se-Jin Park, Eun-Gyung Lee, Yong-Il Kim, In-Ryoung Kim</t>
  </si>
  <si>
    <t>The Korean Journal of Physiology &amp; Pharmacology : Official Journal of the Korean Physiological Society and the Korean Society of Pharmacology</t>
  </si>
  <si>
    <t>423 - 433</t>
  </si>
  <si>
    <t>Korean Journal of Physiology and Pharmacology</t>
  </si>
  <si>
    <t>https://doi.org/10.4196/kjpp.2024.28.5.423</t>
  </si>
  <si>
    <t>https://www.semanticscholar.org/paper/4601592a3816888720aca0ad9aa812ca56c62398</t>
  </si>
  <si>
    <t>10.4196/kjpp.2024.28.5.423</t>
  </si>
  <si>
    <t>0.6579600140452385</t>
  </si>
  <si>
    <t>Immunomodulatory Properties Of Dental Tissue-Derived Mesenchymal Stem Cells: Implication In Disease And Tissue Regeneration</t>
  </si>
  <si>
    <t xml:space="preserve">Mesenchymal stem cells (MSCs) are considered as an attractive tool for tissue regeneration and possess a strong immunomodulatory ability. Dental tissue-derived MSCs can be isolated from different sources, such as the dental pulp, periodontal ligament, deciduous teeth, apical papilla, dental follicles and gingiva. According to numerous </t>
  </si>
  <si>
    <t>Andrukhov O, Behm C, Blufstein A, Rausch-Fan X</t>
  </si>
  <si>
    <t>World journal of stem cells</t>
  </si>
  <si>
    <t>604-617</t>
  </si>
  <si>
    <t>https://pmc.ncbi.nlm.nih.gov/articles/PMC6789188/pdf</t>
  </si>
  <si>
    <t>https://pubmed.ncbi.nlm.nih.gov/31616538</t>
  </si>
  <si>
    <t>10.4252/wjsc.v11.i9.604</t>
  </si>
  <si>
    <t>Mesenchymal stem cells, Dental tissue, Immunomodulation, Peripheral blood mononuclear cells, Oral diseases, Tissue regeneration</t>
  </si>
  <si>
    <t>0.6551864743232727</t>
  </si>
  <si>
    <t>Application Of Stem Cell Technology In Dental Regenerative Medicine</t>
  </si>
  <si>
    <t>In this review, we summarize the current literature regarding the isolation and characterization of dental tissue-derived stem cells and address the potential of these cell types for use in regenerative cell transplantation therapy.</t>
  </si>
  <si>
    <t>Feng R, Lengner C</t>
  </si>
  <si>
    <t>Advances in wound care</t>
  </si>
  <si>
    <t>296-305</t>
  </si>
  <si>
    <t>https://pmc.ncbi.nlm.nih.gov/articles/PMC3842883/pdf</t>
  </si>
  <si>
    <t>https://pubmed.ncbi.nlm.nih.gov/24527351</t>
  </si>
  <si>
    <t>10.1089/wound.2012.0375</t>
  </si>
  <si>
    <t>0.6551435180008411</t>
  </si>
  <si>
    <t>Transplantation Of Human Dental Pulp-Derived Stem Cells Or Differentiated Neuronal Cells From Human Dental Pulp-Derived Stem Cells Identically Enhances Regeneration Of The Injured Peripheral Nerve</t>
  </si>
  <si>
    <t>Human dental mesenchymal stem cells isolated from the dental follicle, pulp, and root apical papilla of extracted wisdom teeth have been known to exhibit successful and potent neurogenic differentiation capacity. In particular, human dental pulp-derived stem cells (hDPSCs) stand out as the most prominent source for in vitro neuronal differentiation. In this study, to evaluate the in vivo peripheral nerve regeneration potential of hDPSCs and differentiated neuronal cells from DPSCs (DF-DPSCs), a total of 1・・ﾃ・・・10</t>
  </si>
  <si>
    <t>Ullah I, Park JM, Kang YH, Byun JH, Kim DG, Kim JH, Kang DH, Rho GJ, Park BW</t>
  </si>
  <si>
    <t>Adolescent, Animals, Behavior, Animal, Cell Differentiation, Cell Shape, Dental Pulp, Humans, Male, Microphthalmia-Associated Transcription Factor, Muscle Contraction, Nerve Regeneration, Neurons, Organic Chemicals, Peripheral Nerve Injuries, Rats, Sprague-Dawley, Sciatic Nerve, Stem Cell Transplantation, Stem Cells, Young Adult</t>
  </si>
  <si>
    <t>Stem cells and development</t>
  </si>
  <si>
    <t>1247-1257</t>
  </si>
  <si>
    <t>https://pubmed.ncbi.nlm.nih.gov/28657463</t>
  </si>
  <si>
    <t>10.1089/scd.2017.0068</t>
  </si>
  <si>
    <t>0.6547680929303169</t>
  </si>
  <si>
    <t>4d9376b53b96dba55dec88e55982e3e5bbd57272</t>
  </si>
  <si>
    <t>Molecules Inducing Dental Stem Cells Differentiation And Bone Regeneration: State Of The Art</t>
  </si>
  <si>
    <t>Teeth include mesenchymal stem cells (MSCs), which are multipotent cells that promote tooth growth and repair. Dental tissues, specifically the dental pulp and the dental bud, constitute a relevant source of multipotent stem cells, known as dental-derived stem cells (d-DSCs): dental pulp stem cells (DPSCs) and dental bud stem cells (DBSCs). Cell treatment with bone-associated factors and stimulation with small molecule compounds are, among the available methods, the ones who show excellent advantages promoting stem cell differentiation and osteogenesis. Recently, attention has been paid to studies on natural and non-natural compounds. Many fruits, vegetables, and some drugs contain molecules that can enhance MSC osteogenic differentiation and therefore bone formation. The purpose of this review is to examine research work over the past 10 years that has investigated two different types of MSCs from dental tissues that are attractive targets for bone tissue engineering: DPSCs and DBSCs. The reconstruction of bone defects, in fact, is still a challenge and therefore more research is needed; the articles reviewed are meant to identify compounds useful to stimulate d-DSC proliferation and osteogenic differentiation. We only consider the results of the research which is encouraging, assuming that the mentioned compounds are of some importance for bone regeneration.</t>
  </si>
  <si>
    <t>A. Ariano, Francesca Posa, G. Storlino, G. Mori</t>
  </si>
  <si>
    <t>International Journal of Molecular Sciences</t>
  </si>
  <si>
    <t>https://www.mdpi.com/1422-0067/24/12/9897/pdf?version=1686211747</t>
  </si>
  <si>
    <t>https://www.semanticscholar.org/paper/4d9376b53b96dba55dec88e55982e3e5bbd57272</t>
  </si>
  <si>
    <t>10.3390/ijms24129897</t>
  </si>
  <si>
    <t>0.6508116409182548</t>
  </si>
  <si>
    <t>57484ae3d79b13e314a27b83a300f417caa63ead</t>
  </si>
  <si>
    <t>Human Intrabony Defect Regeneration With Micrografts Containing Dental Pulp Stem Cells: A Randomized Controlled Clinical Trial</t>
  </si>
  <si>
    <t>AIM
The goal of this study was to evaluate if dental pulp stem cells (DPSCs) delivered into intrabony defects in a collagen scaffold would enhance the clinical and radiographic parameters of periodontal regeneration.
MATERIALS AND METHODS
In this randomized controlled trial, 29 chronic periodontitis patients presenting one deep intrabony defect and requiring extraction of one vital tooth were consecutively enrolled. Defects were randomly assigned to test or control treatments which both consisted of the use of minimally invasive surgical technique. The dental pulp of the extracted tooth was mechanically dissociated to obtain micrografts rich in autologous DPSCs. Test sites (nﾂ=ﾂ15) were filled with micrografts seeded onto collagen sponge, whereas control sites (nﾂ=ﾂ14) with collagen sponge alone. Clinical and radiographic parameters were recorded at baseline, 6 and 12ﾂmonths postoperatively.
RESULTS
Test sites exhibited significantly more probing depth (PD) reduction (4.9ﾂmm versus 3.4ﾂmm), clinical attachment level (CAL) gain (4.5 versus 2.9ﾂmm) and bone defect fill (3.9 versus 1.6ﾂmm) than controls. Moreover, residual PDﾂ&lt;ﾂ5ﾂmm (93% versus 50%) and CAL gain ・・･4ﾂmm (73% versus 29%) were significantly more frequent in the test group.
CONCLUSIONS
Application of DPSCs significantly improved clinical parameters of periodontal regeneration 1ﾂyear after treatment.</t>
  </si>
  <si>
    <t>F. Ferrarotti, F. Romano, Mara Noemi Gamba, Andrea Quirico, M. Giraudi, M. Audagna, M. Aimetti</t>
  </si>
  <si>
    <t>Journal of Clinical Periodontology</t>
  </si>
  <si>
    <t>841・・850</t>
  </si>
  <si>
    <t>https://www.semanticscholar.org/paper/57484ae3d79b13e314a27b83a300f417caa63ead</t>
  </si>
  <si>
    <t>10.1111/jcpe.12931</t>
  </si>
  <si>
    <t>0.6451388284564018</t>
  </si>
  <si>
    <t>Regenerative Endodontics In Light Of The Stem Cell Paradigm</t>
  </si>
  <si>
    <t>Stem cells play a critical role in development and in tissue regeneration. The dental pulp contains a small sub-population of stem cells that are involved in the response of the pulp to caries progression. Specifically, stem cells replace odontoblasts that have undergone cell death as a consequence of the cariogenic challenge. Stem cells also secrete factors that have the potential to enhance pulp vascularisation and provide the oxygen and nutrients required for the dentinogenic response that is typically observed in teeth with deep caries. However, the same angiogenic factors that are required for dentine regeneration may ultimately contribute to the demise of the pulp by enhancing vascular permeability and interstitial pressure. Recent studies focused on the biology of dental pulp stem cells revealed that the multipotency and angiogenic capacity of these cells could be exploited therapeutically in dental pulp tissue engineering. Collectively, these findings suggest new treatment paradigms in the field of endodontics. The goal of this review is to discuss the potential impact of dental pulp stem cells to regenerative endodontics.</t>
  </si>
  <si>
    <t>Rosa V, Botero TM, Nﾃｶr JE</t>
  </si>
  <si>
    <t>Animals, Dental Pulp, Dental Pulp Cavity, Dentin, Secondary, Dentinogenesis, Humans, Multipotent Stem Cells, Neovascularization, Physiologic, Regenerative Medicine, Tissue Engineering, Tooth, Deciduous</t>
  </si>
  <si>
    <t>International dental journal</t>
  </si>
  <si>
    <t>61 Suppl 1</t>
  </si>
  <si>
    <t>23-8</t>
  </si>
  <si>
    <t>https://pmc.ncbi.nlm.nih.gov/articles/PMC3721644/pdf</t>
  </si>
  <si>
    <t>https://pubmed.ncbi.nlm.nih.gov/21726222</t>
  </si>
  <si>
    <t>10.1111/j.1875-595X.2011.00026.x</t>
  </si>
  <si>
    <t>0.6434776313602925</t>
  </si>
  <si>
    <t>863b7e1858a5ab820b7cb49826d8540656908200</t>
  </si>
  <si>
    <t>Piggybac Transposon-Mediated Gene Delivery Efficiently Generates Stable Transfectants Derived From Cultured Primary Human Deciduous Tooth Dental Pulp Cells (Hddpcs) And Hddpc-Derived Ips Cells</t>
  </si>
  <si>
    <t>The ability of human deciduous tooth dental pulp cells (HDDPCs) to differentiate into odontoblasts that generate mineralized tissue holds immense potential for therapeutic use in the field of tooth regenerative medicine. Realization of this potential depends on efficient and optimized protocols for the genetic manipulation of HDDPCs. In this study, we demonstrate the use of a PiggyBac (PB)-based gene transfer system as a method for introducing nonviral transposon DNA into HDDPCs and HDDPC-derived inducible pluripotent stem cells. The transfection efficiency of the PB-based system was significantly greater than previously reported for electroporation-based transfection of plasmid DNA. Using the neomycin resistance gene as a selection marker, HDDPCs were stably transfected at a rate nearly 40-fold higher than that achieved using conventional methods. Using this system, it was also possible to introduce two constructs simultaneously into a single cell. The resulting stable transfectants, expressing tdTomato and enhanced green fluorescent protein, exhibited both red and green fluorescence. The established cell line did not lose the acquired phenotype over three months of culture. Based on our results, we concluded that PB is superior to currently available methods for introducing plasmid DNA into HDDPCs. There may be significant challenges in the direct clinical application of this method for human dental tissue engineering due to safety risks and ethical concerns. However, the high level of transfection achieved with PB may have significant advantages in basic scientific research for dental tissue engineering applications, such as functional studies of genes and proteins. Furthermore, it is a useful tool for the isolation of genetically engineered HDDPC-derived stem cells for studies in tooth regenerative medicine.International Journal of Oral Science advance online publication, 24 July 2015; doi:10.1038/ijos.2015.18</t>
  </si>
  <si>
    <t>E. Inada, I. Saitoh, Satoshi Watanabe, R. Aoki, Hiromi Miura, M. Ohtsuka, Tomoya Murakami, T. Sawami, Y. Yamasaki, Masahiro Sato</t>
  </si>
  <si>
    <t>International Journal of Oral Science</t>
  </si>
  <si>
    <t>144 - 154</t>
  </si>
  <si>
    <t>https://www.nature.com/articles/ijos201518.pdf</t>
  </si>
  <si>
    <t>https://www.semanticscholar.org/paper/863b7e1858a5ab820b7cb49826d8540656908200</t>
  </si>
  <si>
    <t>10.1038/ijos.2015.18</t>
  </si>
  <si>
    <t>drug selection; electroporation; genetically modified; human deciduous tooth dental pulp cells; PiggyBac INTRODUCTION Primary dental pulp cells (DPCs) consist of several cell types, including</t>
  </si>
  <si>
    <t>0.6422758936882019</t>
  </si>
  <si>
    <t>2,3,5,4'-Tetrahydroxystilbene-2-O-ﾎ・-D-Glucoside-Stimulated Dental Pulp Stem Cells-Derived Conditioned Medium Enhances Cell Activity And Anti-Inflammation</t>
  </si>
  <si>
    <t>Dental pulp stem cells (DPSCs) contribute to the regeneration of various tissues and have superior proliferation, immune privilege, and anti-inflammation properties to other mesenchymal stem cells. 2,3,5,4'-tetrahydroxystilbene-2-O-ﾎｲ-D-glucoside (THSG) not only enhances the aforementioned properties of DPSCs but also promotes self-renewal and reprogramming-like ability. However, whether THSG enhances the aforementioned properties and abilities through direct or indirect interaction mechanisms remains unclear. To address this knowledge gap, we examined the effects of THSG-stimulated DPSC-derived conditioned medium (THSG-CM) on the activity and anti-inflammation properties of cells.</t>
  </si>
  <si>
    <t>Chin YT, Liu CM, Chen TY, Chung YY, Lin CY, Hsiung CN, Jan YS, Chiu HC, Fu E, Lee SY</t>
  </si>
  <si>
    <t>Journal of dental sciences</t>
  </si>
  <si>
    <t>586-598</t>
  </si>
  <si>
    <t>https://pmc.ncbi.nlm.nih.gov/articles/PMC8025232/pdf</t>
  </si>
  <si>
    <t>https://pubmed.ncbi.nlm.nih.gov/33854707</t>
  </si>
  <si>
    <t>10.1016/j.jds.2020.10.014</t>
  </si>
  <si>
    <t>0.6411720313131809</t>
  </si>
  <si>
    <t>Effects Of Human Deciduous Dental Pulp-Derived Mesenchymal Stem Cell-Derived Conditioned Medium On The Metabolism Of Huvecs, Osteoblasts, And Bmscs</t>
  </si>
  <si>
    <t xml:space="preserve">In this study, we assessed the effects of human deciduous dental pulp-derived mesenchymal stem cell-derived conditioned medium (SHED-CM) on the properties of various cell types. The effects of vascular endothelial growth factor (VEGF) in SHED-CM on the luminal architecture, proliferative ability, and angiogenic potential of human umbilical vein endothelial cells (HUVECs) were determined. We also investigated the effects of SHED-CM on the proliferation of human-bone-marrow mesenchymal stem cells (hBMSCs) and mouse calvarial osteoblastic cells (MC3T3-E1) as well as the expression of </t>
  </si>
  <si>
    <t>Kunimatsu R, Hiraki T, Rikitake K, Nakajima K, Putranti NAR, Abe T, Ando K, Nakatani A, Sakata S, Tanimoto K</t>
  </si>
  <si>
    <t>Animals, Humans, Mice, Core Binding Factor Alpha 1 Subunit, Culture Media, Conditioned, Dental Pulp, Human Umbilical Vein Endothelial Cells, Mesenchymal Stem Cells, Osteoblasts, RNA, Messenger, Vascular Endothelial Growth Factor A, Tooth, Deciduous</t>
  </si>
  <si>
    <t>https://pmc.ncbi.nlm.nih.gov/articles/PMC9600042/pdf</t>
  </si>
  <si>
    <t>https://pubmed.ncbi.nlm.nih.gov/36291089</t>
  </si>
  <si>
    <t>10.3390/cells11203222</t>
  </si>
  <si>
    <t>dental pulp, culture, vascular endothelial growth factor A, bone regeneration, stem cells</t>
  </si>
  <si>
    <t>0.6411399900913239</t>
  </si>
  <si>
    <t>71c7631e695bfd640a50e67c51b9d6420cdca628</t>
  </si>
  <si>
    <t>Canonical Wnt Pathway Enhanced Dental Pulp Mesenchymal Stem Cells-Mediated Cementum Regeneration</t>
  </si>
  <si>
    <t>BACKGROUND
Cementum is a mineralised tissue that is essential for maintaining periodontal tissue homeostasis. Our previous research has shown that dental pulp mesenchymal stem cells (DPSCs) can regenerate periodontal tissues. However, the regeneration efficiency and the specific molecular mechanism remain unclear.
OBJECTIVE
This study aimed to clarify the expression differences of the Wnt signalling pathway in cementum, dental pulp and periodontal ligament and illustrate the function of Wnt3a in promoting cementum regeneration of DPSCs.
METHODS
RNA Smart transcriptome sequencing was performed to illustrate the differential gene expression of the Wnt pathway among cementum, dental pulp and periodontal tissues. Biological function experiments of Wnt3a were conducted to demonstrate the capacity of Wnt3a to enhance cementum regeneration of DPSCs. The specific mechanism of Wnt3a function was clarified through single-cell sequencing and western blotting.
RESULTS
The expression of the canonical Wnt signalling pathway, especially Wnt3a, was significantly higher in cementum, while DPSCs mainly express the non-canonical Wnt signalling pathway. Furthermore, Wnt3a could enhance the cementum regeneration of DPSCs inﾂvitro and inﾂvivo. Single-cell RNA-seq analysis showed that Wnt3a promoted the cementogenic differentiation of DPSCs via the classical Wnt signalling pathway.
CONCLUSIONS
The results unveiled that the non-classical Wnt signalling pathway of DPSCs would limit the efficiency of cementum regeneration. Wnt3a could improve the efficacy of DPSCs-mediated cementum regeneration through activating the canonical Wnt pathway, which may offer a promising therapeutic approach to tooth regeneration.</t>
  </si>
  <si>
    <t>Dongmei Cheng, Xin Yuan, Zhiyu Ma, Xiaoyu Lin, Zhao Zhu, Jinsong Wang, Chunmei Zhang, Yuji Wang, Jian Zhou, Songlin Wang, Lei Hu</t>
  </si>
  <si>
    <t>Journal of oral rehabilitation</t>
  </si>
  <si>
    <t>Journal of Oral Rehabilitation</t>
  </si>
  <si>
    <t>https://www.semanticscholar.org/paper/71c7631e695bfd640a50e67c51b9d6420cdca628</t>
  </si>
  <si>
    <t>10.1111/joor.14001</t>
  </si>
  <si>
    <t>0.6396044537425042</t>
  </si>
  <si>
    <t>Dental Pulp Stem Cell Transplantation With 2,3,5,4'-Tetrahydroxystilbene-2-O-ﾎ・-D-Glucoside Accelerates Alveolar Bone Regeneration In Rats</t>
  </si>
  <si>
    <t>Although the therapeutic potential of human dental pulp stem cells (hDPSCs) has been studied for bone regeneration, the therapeutic efficiency needs further consideration and examinations for clinical applications. Thus, the aims of this study were to evaluate the effect of 2,3,5,4'-tetrahydroxystilbene-2-O-ﾎｲ-D-glucoside (THSG) on the osteogenic differentiation of hDPSCs and to examine the therapeutic efficiency of the THSG-enhanced osseous potential of hDPSCs in alveolar bony defects of rats.</t>
  </si>
  <si>
    <t>Lin CY, Kuo PJ, Chin YT, Weng IT, Lee HW, Huang HM, Lin HY, Hsiung CN, Chan YH, Lee SY</t>
  </si>
  <si>
    <t>Adolescent, Adult, Alveolar Bone Loss, Alveolar Process, Animals, Bone Regeneration, Cell Differentiation, Dental Pulp, Disease Models, Animal, Female, Glucosides, Humans, Male, Osteogenesis, Rats, Sprague-Dawley, Regenerative Medicine, Stem Cell Transplantation, Stem Cells, Stilbenes, Stimulation, Chemical, Young Adult</t>
  </si>
  <si>
    <t>435-441</t>
  </si>
  <si>
    <t>https://pubmed.ncbi.nlm.nih.gov/30851933</t>
  </si>
  <si>
    <t>10.1016/j.joen.2018.12.019</t>
  </si>
  <si>
    <t>0.6387613371014595</t>
  </si>
  <si>
    <t>01473de8860ea318cc7f3504f93222f953512fdb</t>
  </si>
  <si>
    <t>Edta Soluble Chemical Components And The Conditioned Medium From Mobilized Dental Pulp Stem Cells Contain An Inductive Microenvironment, Promoting Cell Proliferation, Migration, And Odontoblastic Differentiation</t>
  </si>
  <si>
    <t>BackgroundThe critical challenge in tissue engineering is to establish an optimal combination of stem cells, signaling morphogenetic molecules, and extracellular matrix scaffold/microenvironment. The extracellular matrix components of teeth may be reconstituted as an inductive microenvironment in an ectopic tooth transplantation bioassay. Thus, the isolation and identification of the chemical components of the inductive microenvironment in pulp/dentin regeneration will accelerate progress towards the goal of tissue engineering of the tooth.MethodsThe teeth demineralized in 0.6 M hydrochloric acid were sequentially extracted by 4.0 M guanidine hydrochloride (GdnHCl), pH 7.4, and 0.5 M ethylenediaminetetraacetic acid (EDTA), pH 7.4. The extracted teeth were transplanted into an ectopic site in severe combined immunodeficiency (SCID) mice with mobilized dental pulp stem cells (MDPSCs). The unextracted tooth served as a positive control. Furthermore, the soluble components for the inductive microenvironment, the GdnHCl extracts, or the EDTA extracts together with or without MDPSC conditioned medium (CM) were reconstituted systematically with autoclaved teeth in which the chemical components were completely inactivated and only the physical microenvironment was preserved. Their pulp/dentin regenerative potential and angiogenic potential were compared 28 days after ectopic tooth transplantation by histomorphometry and real-time RT-PCR analysis.ResultsExpression of an odontoblastic marker, enamelysin, and a pulp marker, thyrotropin-releasing hormone degrading enzyme (TRH-DE), was lower, and expression of a periodontal cell marker, anti-asporin/periodontal ligament-associated protein 1 (PLAP-1), was higher in the transplant of the EDTA-extracted teeth compared with the GdnHCl-extracted teeth. The autoclaved teeth reconstituted with the GdnHCl extracts or the EDTA extracts have weak regenerative potential and minimal angiogenic potential, and the CM significantly increased this potential. Combinatorial effects of the EDTA extracts and the CM on pulp/dentin regeneration were demonstrated in vivo, consistent with their in-vitro effects on enhanced proliferation, migration, and odontoblastic differentiation.ConclusionsThe EDTA-extracted teeth demonstrated significantly lower pulp/dentin regenerative potential compared with the GdnHCl-extracted teeth. The EDTA soluble chemical components when reconstituted with the physical structure of autoclaved teeth serve as an inductive microenvironment for pulp/dentin regeneration, promoting cell proliferation, migration, and odontoblastic differentiation.</t>
  </si>
  <si>
    <t>R. Kawamura, Y. Hayashi, Hiroshi Murakami, M. Nakashima</t>
  </si>
  <si>
    <t>Chemistry, Medicine</t>
  </si>
  <si>
    <t>Stem Cell Research &amp; Therapy</t>
  </si>
  <si>
    <t>Stem cell research &amp; therapeutics</t>
  </si>
  <si>
    <t>https://stemcellres.biomedcentral.com/track/pdf/10.1186/s13287-016-0334-z</t>
  </si>
  <si>
    <t>https://www.semanticscholar.org/paper/01473de8860ea318cc7f3504f93222f953512fdb</t>
  </si>
  <si>
    <t>10.1186/s13287-016-0334-z</t>
  </si>
  <si>
    <t>0.6369732096791267</t>
  </si>
  <si>
    <t>20b564d4236662d8e7be569141880234dcab99a0</t>
  </si>
  <si>
    <t>Potential Role Of Dental Pulp Stem Cells Conditioned Medium For Odontoblastic Differentiation</t>
  </si>
  <si>
    <t>Functional bioengineered tooth regeneration using autologous or allogeneic alternative differentiated cells sources are thought to have a great potential in replacing conventional dentures. This study investigated the potential of dental pulp stem cells (DPSCs) conditioned medium for odontoblastic differentiation of Wharton・・s jelly mesenchymal stem cells (WJMSCs). The DPSCs derived from healthy adult permanent first molars were cultured at high confluence prior to conditioned medium collection. The WJMSCs were cultured in six different treatments, with varying ratios of culture media to DPSCs-conditioned medium. MTT assay was used to measure the rate of proliferation of WJMSCs, while immunocytochemistry staining was utilised to detect the expression of dental matrix protein 1 (DMP-1). The deposited calcium was detected and analysed via Alizarin-Red Staining (ARS). It was found that the proliferation of WJMSCs cultured under the mixture of complete medium and DPSCs conditioned medium showed significantly lower than the control; presumably the cells started to exit proliferative state prior differentiation. In 14 days of induction, the cells in all treatments showed osteoblastic-like morphology, calcium compound deposits were observed at day 7, 10 and 14 of differentiation suggested that DPSCs conditioned medium could lead to osteoblastic/odontoblastic differentiation. However, the DMP-1 protein can be seen only expressed minimally at day 14 of conditioned medium induction. In conclusion, DPSCs conditioned medium appeared as a potential odontoblastic induction approach for WJMSCs. To further investigate the stimulatory effects by DPSCs conditioned medium, specific signalling pathway need to be elucidated to enhance the differentiation efficiency.</t>
  </si>
  <si>
    <t>Benson Koh, Farynna Hana Ab Rahman, Najwa Amira Matlan, M. Rajan, Aimi Yasmin Musta・・ain, Mohamad Ridhwan Mohd Jeffry Lee, R. Ramli, S. S. Mohd Yunus, Ruszymah Binti Hj Idrus, Muhammad Da'in Yazid</t>
  </si>
  <si>
    <t>Biological Research</t>
  </si>
  <si>
    <t>https://biolres.biomedcentral.com/track/pdf/10.1186/s40659-022-00380-8</t>
  </si>
  <si>
    <t>https://www.semanticscholar.org/paper/20b564d4236662d8e7be569141880234dcab99a0</t>
  </si>
  <si>
    <t>10.1186/s40659-022-00380-8</t>
  </si>
  <si>
    <t>0.6365444079041481</t>
  </si>
  <si>
    <t>Advances And Challenges In Regenerative Dentistry: A Systematic Review Of Calcium Phosphate And Silicate-Based Materials On Human Dental Pulp Stem Cells</t>
  </si>
  <si>
    <t>Conventional dentistry faces limitations in preserving tooth health due to the finite lifespan of restorative materials. Regenerative dentistry, utilizing stem cells and bioactive materials, offers a promising approach for regenerating dental tissues. Human dental pulp stem cells (hDPSCs) and bioactive materials like calcium phosphate (CaP) and silicate-based materials have shown potential for dental tissue regeneration. This systematic review aims to investigate the effects of CaP and silicate-based materials on hDPSCs through in vitro studies published since 2015. Following the PRISMA guidelines, a comprehensive search strategy was implemented in PubMed MedLine, Cochrane, and ScienceDirect databases. Eligibility criteria were established using the PICOS scheme. Data extraction and risk of bias (RoB) assessment were conducted, with the included studies assessed for bias using the Office of Health and Translation (OHAT) RoB tool. The research has been registered at OSF Registries. Ten in vitro studies met the eligibility criteria out of 1088 initial studies. Methodological heterogeneity and the use of self-synthesized biomaterials with limited generalizability were observed in the included study. The findings highlight the positive effect of CaP and silicate-based materials on hDPSCs viability, adhesion, migration, proliferation, and differentiation. While the overall RoB assessment indicated satisfactory credibility of the reviewed studies, the limited number of studies and methodological heterogeneity pose challenges for quantitative research. In conclusion, this systematic review provides valuable insights into the effects of CaP and silicate-based materials on hDPSCs. Further research is awaited to enhance our understanding and optimize regenerative dental treatments using bioactive materials and hDPSCs, which promise to improve patient outcomes.</t>
  </si>
  <si>
    <t>Christie B, Musri N, Djustiana N, Takarini V, Tuygunov N, Zakaria MN, Cahyanto A</t>
  </si>
  <si>
    <t>Materials today. Bio</t>
  </si>
  <si>
    <t>https://pmc.ncbi.nlm.nih.gov/articles/PMC10539671/pdf</t>
  </si>
  <si>
    <t>https://pubmed.ncbi.nlm.nih.gov/37779917</t>
  </si>
  <si>
    <t>10.1016/j.mtbio.2023.100815</t>
  </si>
  <si>
    <t>6daef567e1e4401a0ff131ef9ba8976ec9463635</t>
  </si>
  <si>
    <t>Recent Adavances Of Functional Modules For Tooth Regeneration</t>
  </si>
  <si>
    <t>Dental diseases, such as dental caries and periodontal disorders, constitute a major global health challenge, affecting millions worldwide and often resulting in tooth loss. Traditional dental treatments, though beneficial, typically cannot fully restore the natural functions and structures of teeth. This limitation has prompted growing interest in innovative strategies for tooth regeneration methods. Among these, the use of dental stem cells to generate functional tooth modules represents an emerging and promising approach in dental tissue engineering. These modules aim to closely replicate the intricate morphology and essential physiological functions of dental tissues. Recent advancements in regenerative research have not only enhanced the assembly techniques for these modules but also highlighted their therapeutic potential in addressing various dental diseases. In this review, we discuss the latest progress in the construction of functional tooth modules, especially on regenerating dental pulp, periodontal tissue, and tooth roots.</t>
  </si>
  <si>
    <t>Xuan Wang, Qiuyu Chen, Jiayi Li, Weidong Tian, Zhi Liu, Tian Chen</t>
  </si>
  <si>
    <t>Journal of materials chemistry. B</t>
  </si>
  <si>
    <t>https://www.semanticscholar.org/paper/6daef567e1e4401a0ff131ef9ba8976ec9463635</t>
  </si>
  <si>
    <t>10.1039/d4tb01027b</t>
  </si>
  <si>
    <t>0.6295599713921548</t>
  </si>
  <si>
    <t>Sensory Nerves Drive Migration Of Dental Pulp Stem Cells Via The Cgrp-Ramp1 Axis In Pulp Repair</t>
  </si>
  <si>
    <t>Dental pulp stem cells (DPSCs) are responsible for maintaining pulp structure and function after pulp injury. DPSCs migrate directionally to the injury site before differentiating into odontoblast-like cells, which is a prerequisite and a determinant in pulp repair. Increasing evidence suggests that sensory neuron-stem cell crosstalk is critical for maintaining normal physiological functions, and sensory nerves influence stem cells mainly by neuropeptides. However, the role of sensory nerves on DPSC behaviors after pulp injury is largely unexplored. Here, we find that sensory nerves released significant amounts of calcitonin gene-related peptide (CGRP) near the injury site, acting directly on DPSCs via receptor activity modifying protein 1 (RAMP1) to promote collective migration of DPSCs to the injury site, and ultimately promoting pulp repair. Specifically, sensory denervation leads to poor pulp repair and ectopic mineralization, in parallel with that DPSCs failed to be recruited to the injury site. Furthermore, in vitro evidence shows that sensory nerve-deficient microenvironment suppressed DPSC migration prominently among all related behaviors. Mechanistically, the CGRP-Ramp1 axis between sensory neurons and DPSCs was screened by single-cell RNA-seq analysis and immunohistochemical studies confirmed that the expression of CGRP rather than Ramp1 increases substantially near the damaged site. We further demonstrated that CGRP released by sensory nerves binds the receptor Ramp1 on DPSCs to facilitate cell collective migration by an indirect co-culture system using conditioned medium from trigeminal neurons, CGRP recombinant protein and antagonists BIBN4096. The treatment with exogenous CGRP promoted the recruitment of DPSCs, and ultimately enhanced the quality of pulp repair. Targeting the sensory nerve could therefore provide a new strategy for stem cell-based pulp repair and regeneration.</t>
  </si>
  <si>
    <t>Wang C, Liu X, Zhou J, Zhang X, Zhou Z, Zhang Q</t>
  </si>
  <si>
    <t>Dental Pulp, Calcitonin Gene-Related Peptide, Receptor Activity-Modifying Protein 1, Cell Movement, Stem Cells, Animals, Humans, Sensory Receptor Cells, Mice, Male, Wound Healing, Cell Differentiation, Signal Transduction, Cells, Cultured, Rats</t>
  </si>
  <si>
    <t>Cellular and molecular life sciences : CMLS</t>
  </si>
  <si>
    <t>https://pmc.ncbi.nlm.nih.gov/articles/PMC11358583/pdf</t>
  </si>
  <si>
    <t>https://pubmed.ncbi.nlm.nih.gov/39196292</t>
  </si>
  <si>
    <t>10.1007/s00018-024-05400-2</t>
  </si>
  <si>
    <t>Sensory nerve, Wound healing, Mesenchymal stem cells, Cell communication, Neuropeptides</t>
  </si>
  <si>
    <t>0.6295254647731782</t>
  </si>
  <si>
    <t>6a3cfa49bfb9043c1903ec3d81c86591eef2c3bd</t>
  </si>
  <si>
    <t>Advancements In Regenerative Endodontics: A Systematic Literature Review Of Stem Cell-Based Therapies, In Vitro And In Vivo Evidence, Clinical Relevance, And Future Prospects</t>
  </si>
  <si>
    <t>Objectives:ﾂBy emphasizing the regeneration of compromised or diseased pulp tissue rather than relying solely on conventional root canal treatments, regenerative endodontics marks a significant advancement in dental care. Primarily relying on stem cell-based treatments, this method aims to restore normal tooth function, repair pulp tissue, and preserve the native tooth structure. With their remarkable capacity to differentiate into multiple cell types, stem cells hold great potential for regenerating pulp and periapical tissues. Stem cell-based regenerative endodontics has excellent potential, but its practical use is hampered in several ways.ﾂMethods:ﾂThe efficacy, challenges, and prospects of stem cell-based therapies in regenerative endodontics were evaluated through a systematic literature review. With an eye toward peer-reviewed preclinical and clinical research from 2013 to 2023, a thorough search was conducted across critical databases including PubMed, Web of Science, and the Cochrane Library. Studies were selected based on their relevance to regenerative endodontic treatments, pulp regeneration, and stem cell-based tissue engineering. Emphasizing stem cell types, techniques, results, and obstacles found, data from qualified studies were gathered, analyzed, and synthesized.ﾂResults:ﾂParticularly with dental pulp stem cells (DPSCs), stem cells from the apical papilla (SCAP), and induced pluripotent stem cells (iPSCs), stem cell-based therapies for regenerative endodontics have shown promise in regenerating pulp and restoring tooth vitality. Because they can differentiate into odontoblast-like cells and encourage dentin development, DPSCs are known for their particular properties. Particularly in young teeth, SCAPs have shown outstanding regeneration potential; iPSCs offer an alternative but still require further development. Improvements in growth factors and scaffold materials have further enhanced the regenerative capabilities of stem cell treatments. Challenges such as immunological response, stem cell differentiation, and long-term safety still exist, despite favorable preclinical and clinical data.ﾂDiscussion:ﾂAlthough stem cells from various sources show great promise for regenerative endodontics, their clinical applications are still in their early stages, and further study is required to optimize techniques and enhance results. Effective pulp regeneration depends critically on biomaterial scaffolds, growth factors, and the regulation of stem cell differentiation. Despite significant advancements, the sector still struggles with the long-term viability of regeneration treatments and the standardization of treatment strategies.ﾂConclusion:ﾂMainly stem cell-based treatments, regenerative endodontics has significant promise to transform dental care by repairing damaged pulp tissue and preserving tooth health. Although DPSCs, SCAPs, and iPSCs have made tremendous progress, further study and development are necessary to address clinical issues and enhance the long-term effectiveness of these treatments. The future of regenerative endodontics will be shaped by ongoing research into stem cell technologies and biomaterials, resulting in more biologically oriented and successful therapies for pulp and periapical diseases.</t>
  </si>
  <si>
    <t>Muhammad Junaid, Saif Alyami, Fawaz Saad Alkayraan, Abdullah Ali Aljari, Naif Ahmad M Alaajam, Mahdi Mana Alzamanan, Abdullah Alshehri, Mohammed Hussain Mahdi Al-Hutaylah</t>
  </si>
  <si>
    <t>JournalArticle, Review</t>
  </si>
  <si>
    <t>Journal of Pioneering Medical Sciences</t>
  </si>
  <si>
    <t>https://www.semanticscholar.org/paper/6a3cfa49bfb9043c1903ec3d81c86591eef2c3bd</t>
  </si>
  <si>
    <t>10.47310/jpms202514s0128</t>
  </si>
  <si>
    <t>0.6279841884970666</t>
  </si>
  <si>
    <t>Sfrp2 Enhances Dental Pulp Stem Cell-Mediated Dentin Regeneration In Rabbit Jaw</t>
  </si>
  <si>
    <t>Dental tissue-derived mesenchymal stem cell (MSC)-mediated tooth regeneration may be a useful therapeutic tool for repairing tooth loss. However, the low success rate of tooth regeneration restricts its clinical application. Identifying key factors for enhancing dentinogenesis in MSCs is crucial for promoting tooth regeneration.</t>
  </si>
  <si>
    <t>Wang C, Wang Y, Wang H, Yang H, Cao Y, Xia D, Cao Y, Fan Z</t>
  </si>
  <si>
    <t>Animals, Cell Differentiation, Cell Proliferation, Cells, Cultured, Dental Pulp, Dentin, Osteogenesis, Rabbits, Regeneration, Stem Cells</t>
  </si>
  <si>
    <t>1738-1746</t>
  </si>
  <si>
    <t>https://pubmed.ncbi.nlm.nih.gov/33128313</t>
  </si>
  <si>
    <t>10.1111/odi.13698</t>
  </si>
  <si>
    <t>0.6277386501431466</t>
  </si>
  <si>
    <t>Stem Cell Transplantation For Pulpal Regeneration: A Systematic Review</t>
  </si>
  <si>
    <t>For treating pulpal pathological conditions, pulpal regeneration through transplanted stem/progenitor cells might be an alternative to conventional root canal treatment. A number of animal studies demonstrated beneficial effects of stem/progenitor cell transplantation for pulp-dentin complex regeneration, that is, pulpal tissue, neural, vascular, and dentinal regeneration. We systematically reviewed animal studies investigating stem/progenitor cell-mediated pulp-dentin complex regeneration. Studies quantitatively comparing pulp-dentin complex regeneration after transplantation of stem/progenitor cells versus no stem/progenitor cell transplantation controls in intraoral in vivo teeth animal models were analyzed. The following outcomes were investigated: regenerated pulp area per root canal total area, capillaries per total surface, regenerated dentinal area per total defect area, and nerves per total surface. PubMed and EMBASE were screened for studies published until July 2014. Cross-referencing and hand searching were used to identify further articles. Standardized mean differences (SMD) and 95% confidence intervals (95% CI) were calculated using random-effects meta-analysis. To assess possible bias, SYRCLE's risk of bias tool for animal studies was used. From 1364 screened articles, five studies (representing 64 animals) were included in the quantitative analysis. Risk of bias of all studies was high. Stem/progenitor cell-transplanted pulps showed significantly larger regenerated pulp area per root canal total area (SMD [95% CI]: 2.28 [0.35-4.21]) and regenerated dentin area per root canal total area (SMD: 6.91 [5.39-8.43]) compared with no stem/progenitor cell transplantation controls. Only one study reported on capillaries per or nerves per total surface and found both significantly increased in stem/progenitor cell-transplanted pulps compared with controls. Stem/progenitor cell transplantation seems to enhance pulp-dentin complex regeneration in animal models. Due to limited data quantity and quality, current evidence levels are insufficient for further conclusions.</t>
  </si>
  <si>
    <t>Fawzy El-Sayed KM, Jakusz K, Jochens A, Dﾃｶrfer C, Schwendicke F</t>
  </si>
  <si>
    <t>Animals, Dental Pulp, Humans, Regeneration, Stem Cell Transplantation</t>
  </si>
  <si>
    <t>Tissue engineering. Part B, Reviews</t>
  </si>
  <si>
    <t>451-60</t>
  </si>
  <si>
    <t>https://pmc.ncbi.nlm.nih.gov/articles/PMC4623990/pdf</t>
  </si>
  <si>
    <t>https://pubmed.ncbi.nlm.nih.gov/25919657</t>
  </si>
  <si>
    <t>10.1089/ten.TEB.2014.0675</t>
  </si>
  <si>
    <t>0.6252648718655109</t>
  </si>
  <si>
    <t>b2c2d6e0988e7ce4a6238daeed31214643f41a0d</t>
  </si>
  <si>
    <t>An Up-To-Date Overview Of Dental Tissue Regeneration Using Dental Origin Mesenchymal Stem Cells: Challenges And Road Ahead</t>
  </si>
  <si>
    <t>Stem cells (SCs) research has experienced exponential growth in recent years. SC-based treatments can enhance the lives of people suffering from cardiac ischemia, Alzheimer・・s disease, and regenerative drug conditions, like bone or loss of teeth. Numerous kinds of progenitor/SCs have been hypothesized to depend on their potential to regain and/or heal wounded tissue and partly recover organ function. Growing data suggest that SCs (SCs) are concentrated in functions and that particular tissues have more SCs. Dental tissues, in particular, are considered a significant cause of mesenchymal stem cells (MSCs) cells appropriate for tissue regeneration uses. Tissue regeneration and SCs biology have particular attention in dentistry because they may give a novel method for creating clinical material and/or tissue redevelopment. Dental pulp, dental papilla, periodontal ligament, and dental follicle contain mesenchymal SCs. Such SCs, which must be identified and cultivated in specific tissue culture environments, may be used in tissue engineering applications such as tooth tissue, nerve regeneration, and bone redevelopment. A new cause of SCs, induced pluripotent SCs, was successfully made from human somatic cells, enabling the generation of the patient and disease-specific SCs. The dental SC・・s (DSCs) multipotency, rapid proliferation rate, and accessibility make it an ideal basis of MSC for tissue redevelopment. This article discusses current advances in tooth SC investigation and its possible application in tissue redevelopment.</t>
  </si>
  <si>
    <t>Lin-hong Wang, Si-Zhe Gao, Xiaoming Bai, Zheng-lin Chen, Fan Yang</t>
  </si>
  <si>
    <t>Frontiers in Bioengineering and Biotechnology</t>
  </si>
  <si>
    <t>https://www.frontiersin.org/articles/10.3389/fbioe.2022.855396/pdf</t>
  </si>
  <si>
    <t>https://www.semanticscholar.org/paper/b2c2d6e0988e7ce4a6238daeed31214643f41a0d</t>
  </si>
  <si>
    <t>10.3389/fbioe.2022.855396</t>
  </si>
  <si>
    <t>0.6204703643918038</t>
  </si>
  <si>
    <t>Multifunctional Peptide-Conjugated Nanocarriers For Pulp Regeneration In A Full-Length Human Tooth Root</t>
  </si>
  <si>
    <t>Dental pulp is a highly vascularized tissue, situated in an inextensible environment surrounded by rigid dentinal walls. The pulp receives its blood supply solely from the small apical foramen of a tooth root. Due to the unique anatomy that controls nutrition supply, regeneration of pulp tissue in a full-length tooth root has long been a challenge in regenerative endodontics. In this study, we designed and synthesized a multifunctional peptide-conjugated, pH-sensitive, non-viral gene vector for fast revascularization and pulp regeneration in a full-length human tooth root. The multifunctional peptide was designed to have distinctive features, including a cell-penetrating peptide to enhance cellular uptake, a nuclear localization signal peptide to assist in the translocation of an angiogenic gene into the nucleus, and a fluorescent tryptophan residue to visualize and quantify the transfection efficiency. Furthermore, a pH-sensitive dimethylmaleic anhydride (DMA) was integrated with the multifunctional peptide to enhance the transfected gene complex to escape from endosomes/lysosomes after internalization. In vitro experiments showed that the multifunctional non-viral gene vector significantly increased internalization and gene transfection efficiency as well as reduced cytotoxicity. After dental pulp stem cells (DPSCs) were transfected with the multifunctional gene vector/pVEGF complexes, the expression of VEGF from the DPSCs was upregulated for more than eight folds, which in turn greatly enhanced endothelial cell migration and vascular-like tube formation. Six weeks after implantation, the VEGF-transfected DPSCs accelerated new blood vessel formation and the regenerated pulp tissue occupied most of the area in the canal of a full-length human tooth root. The multifunctional peptide conjugated non-viral gene delivery is a safe and effective approach for regenerative endodontics. STATEMENT OF SIGNIFICANCE: Pulp regeneration in a full-length tooth root canal has long been a challenge in regenerative endodontics. This is due to the unique root anatomy that allows the blood supply of the tooth root only from a small apical foramen (&lt; 1 mm), leading to a severe barrier for revascularization during pulp regeneration. In this work, we designed a multifunctional peptide-conjugated, pH-sensitive, non-viral gene vector to address this challenge. Our work shows that the peptide-conjugated system was an excellent carrier for fast revascularization and pulp tissue regeneration in a full-length toot root. This study will interest the multidisciplinary readership in gene delivery, biomaterials, and dental/craniofacial tissue engineering community.</t>
  </si>
  <si>
    <t>Li Q, Hu Z, Liang Y, Xu C, Hong Y, Liu X</t>
  </si>
  <si>
    <t>Dental Pulp, Humans, Peptides, Regeneration, Tissue Engineering, Tooth Root</t>
  </si>
  <si>
    <t>252-265</t>
  </si>
  <si>
    <t>https://pmc.ncbi.nlm.nih.gov/articles/PMC8154711/pdf</t>
  </si>
  <si>
    <t>https://pubmed.ncbi.nlm.nih.gov/33813092</t>
  </si>
  <si>
    <t>10.1016/j.actbio.2021.03.059</t>
  </si>
  <si>
    <t>revascularization, pulp, tooth root, gene delivery, regenerative endodontics, regeneration, dental pulp stem cells</t>
  </si>
  <si>
    <t>0.6183813512325288</t>
  </si>
  <si>
    <t>Dental Pulp-Derived Mesenchymal Stem Cells Increase Axon Numbers In Mental Nerve Repair</t>
  </si>
  <si>
    <t>The mental nerve, the extended part of the inferior alveolar nerve, is often injured during dentoalveolar, orthognathic, or tumor surgery. Numerous therapeutic interventions, including surgery and pharmacotherapy, have been used to enhance the recovery of nerve injuries. Dental pulp stem cells (DPSCs) represent an easily accessible source of adult stem cells that can be isolated from the pulp of extracted teeth. This study evaluated the effect of DPSCs on the regeneration of the mental nerve injury model of rabbits.</t>
  </si>
  <si>
    <t>Gonen ZB, ﾃ・olpak HA, Yay A, Gokdemir NS, Bahar D, Gﾃｼnay Canpolat D, Yalcin B</t>
  </si>
  <si>
    <t>Journal of maxillofacial and oral surgery</t>
  </si>
  <si>
    <t>568-573</t>
  </si>
  <si>
    <t>https://pmc.ncbi.nlm.nih.gov/articles/PMC11190120/pdf</t>
  </si>
  <si>
    <t>https://pubmed.ncbi.nlm.nih.gov/38911401</t>
  </si>
  <si>
    <t>10.1007/s12663-023-01957-w</t>
  </si>
  <si>
    <t>Inferior alveolar nerve, Mental nerve, Peripheral nerve regeneration, Mesenchymal stem cells</t>
  </si>
  <si>
    <t>0.6130974978208542</t>
  </si>
  <si>
    <t>Insulin-Like Growth Factor-Binding Protein 5 Promotes The Cell Proliferation And Osteogenic Potential Of Dental Pulp Stem Cells Dependent On Its Nuclear Localisation Sequence</t>
  </si>
  <si>
    <t>Dental pulp stem cells (DPSCs) have been extensively used for tissue regeneration owing to their notable capabilities. Insulin-like growth factor-binding protein 5 (IGFBP5) regulates osteogenic differentiation of mesenchymal stem cells (MSCs); however, the underlying regulatory mechanisms require further investigation.</t>
  </si>
  <si>
    <t>Sun Z, Li J, Liu H, Fan Z</t>
  </si>
  <si>
    <t>Dental Pulp, Osteogenesis, Cell Proliferation, Animals, Insulin-Like Growth Factor Binding Protein 5, Mice, Cell Differentiation, Humans, Mice, Nude, Nuclear Localization Signals, Stem Cells, Mesenchymal Stem Cells, Cells, Cultured, Insulin-Like Peptides</t>
  </si>
  <si>
    <t>2664-2674</t>
  </si>
  <si>
    <t>https://pubmed.ncbi.nlm.nih.gov/39313926</t>
  </si>
  <si>
    <t>10.1111/joor.13863</t>
  </si>
  <si>
    <t>0.6088696643710136</t>
  </si>
  <si>
    <t>Exosomes Derived From Dental Pulp Stem Cells Show Different Angiogenic And Osteogenic Properties In Relation To The Age Of The Donor</t>
  </si>
  <si>
    <t>Craniofacial tissue reconstruction still represents a challenge in regenerative medicine. Mesenchymal stem cell (MSC)-based tissue engineering strategies have been introduced to enhance bone tissue repair. However, the risk of related complications is limiting their usage. To overcome these drawbacks, exosomes (EXOs) derived from MSCs have been recently proposed as a cell-free alternative to MSCs to direct tissue regeneration. It was hypothesized that there is a correlation between the biological properties of exosomes derived from the dental pulp and the age of the donor. The aim of the study was to investigate the effect of EXOs derived from dental pulp stem cells of permanent teeth (old donor group) or exfoliated deciduous teeth (young donor group) on MSCs cultured in vitro. Proliferation potential was evaluated by doubling time, and commitment ability by gene expression and biochemical quantification for tissue-specific factors. Results showed a well-defined proliferative influence for the younger donor aged group. Similarly, a higher commitment ability was detected in the young group. In conclusion, EXOs could be employed to promote bone regeneration, likely playing an important role in neo-angiogenesis in early healing phases.</t>
  </si>
  <si>
    <t>Brunello G, Zanotti F, Trentini M, Zanolla I, Pishavar E, Favero V, Favero R, Favero L, Bressan E, Bonora M, Sivolella S, Zavan B</t>
  </si>
  <si>
    <t>Pharmaceutics</t>
  </si>
  <si>
    <t>https://pmc.ncbi.nlm.nih.gov/articles/PMC9146046/pdf</t>
  </si>
  <si>
    <t>https://pubmed.ncbi.nlm.nih.gov/35631496</t>
  </si>
  <si>
    <t>10.3390/pharmaceutics14050908</t>
  </si>
  <si>
    <t>exosomes, miRNA, bone regeneration, dental pulp, mesenchymal stem cells, regenerative medicine</t>
  </si>
  <si>
    <t>0.6084188818931581</t>
  </si>
  <si>
    <t>8998a7b1b81049e9271132abdfa2678a92cc9bd1</t>
  </si>
  <si>
    <t>Dental Tissues As Adult Stem Cell Source</t>
  </si>
  <si>
    <t>Multipotent stem cells are the most crucial factor in tissue engineered regeneration procedures. Although bone marrow has been most widely studied and used as mesenchymal stem cell (MSC) source, several attempts have recently been made to obtain multipotential stem cells from more easily accessible sources, including skin, fat, periosteum and dental tissues1-5. In previous studies, skin has been shown as an excellent adult stem cell source, which differentiated into osteogenic and neural cells in vitro and enhanced bone formation in the maxillary sinus floor and nerve regeneration in vivo5,6. Further, stem cells derived from fetus differentiated into primordial germ cell and oocyte, and exhibited similar characteristics compared to embryonic stem cells7,8. However, harvesting skin tissue also involves an invasive procedure, and stem cells from the skin of older donors possess less stemness and regenerative potential than that of younger donors4,5. 
Dental tissues from extracted teeth could be used as alternative sources of adult stem cells. Dental stem cells were firstly isolated from the pulp tissues of removed third molars (dental pulp stem cell, DPSC), and showed similar characteristics with bone marrow derived MSC1,2. After then, some researchers have succeeded in the isolation of stem cells from the pulp tissues of human exfoliated deciduous teeth (SHED)9 or mesiodens10. Subsequently, other dental tissues, such as periodontal ligament11, root apical papilla12, and tooth follicle13, have been explored as adult stem cell sources. MSC-like characteristics of dental stem cells with plastic adherent growth and colony formation, expression of MSC-specific cell surface markers, and multilineage in vitro differentiation ability were similar to those of MSCs from skin or bone marrow14. However, interestingly, different dental tissues from same donor showed varying stem cell characteristics, including transcription factor expression levels and in vitro differentiation potential15. Stem cells from root papilla showed the highest expression level of transcription factors and cell surface markers15. However, dental follicle derived cells showed enhanced osteoblast-specific genes and ectopic bone formation after in vivo transplantation14, indicating dental follicle is the powerful stem cell source in bone tissue regeneration. Dental pulp is expected to harbor the pools of undifferentiated precursor cells for nerve or vascular tissue regeneration. 
The most powerful advantage of dental tissues as stem cells source is that primitive and multipotent tissues could be obtained around age 20, a later age compared to that of other stem cell sources, such as umbilical cord blood or matrix. If these dental tissues are preserved for long time without losing their stemness, they could be used as autologous stem cell source for demanding applications in regenerative medicine. A recent study reported the successful isolation of stem cells from long-term cryopreserved dental pulp tissues of deciduous teeth using a cryoprotectant, 90% fetal bovine serum (FBS) and 10% dimethyl sulfoxide16. However, FBS is xenogenic material for human tissue and cells and may alter tissue's properties, and not suitable for long-term preservation of human tissues. Interestingly, an efficient and safe dental tissue cryopreservation method using sucrose and ethylene glycol has been developed, and further analyses are being proceeded for its clinical application (data not published). In near future, the dental tissues, follicle, pulp and root papilla, of extracted wisdom teeth could be cryopreserved for later use as autologous stem cells sources.</t>
  </si>
  <si>
    <t>Bong-Wook Park</t>
  </si>
  <si>
    <t>Journal of the Korean Association of Oral and Maxillofacial Surgeons</t>
  </si>
  <si>
    <t>41 - 42</t>
  </si>
  <si>
    <t>https://doi.org/10.5125/jkaoms.2013.39.2.41</t>
  </si>
  <si>
    <t>https://www.semanticscholar.org/paper/8998a7b1b81049e9271132abdfa2678a92cc9bd1</t>
  </si>
  <si>
    <t>10.5125/jkaoms.2013.39.2.41</t>
  </si>
  <si>
    <t>Klf6-Mediated Glutamine Metabolism Governs Odontogenic Differentiation And Matrix Mineralization Of Dental Pulp Stem Cells</t>
  </si>
  <si>
    <t>When a tooth suffers severe injuries, dental pulp stem cells migrate and differentiate into odontoblast-like cells to form restorative dentin. Kruppel-like factor 6 (KLF6) activates the odontoblast differentiation of dental papilla cells during tooth development. However, the mechanisms by which KLF6 regulates the function of odontoblast-like cells differentiated from human dental pulp stem cells (hDPSCs) remain unknown.</t>
  </si>
  <si>
    <t>Wu W, Xu Z, Zhang Y, Zhang X, Huang X, Xie Z, Chen Z</t>
  </si>
  <si>
    <t>Dental Pulp, Glutamine, Animals, Humans, Cell Differentiation, Stem Cells, Mice, Kruppel-Like Factor 6, Odontogenesis, Mitochondria, Odontoblasts, Cells, Cultured, Extracellular Matrix</t>
  </si>
  <si>
    <t>https://pmc.ncbi.nlm.nih.gov/articles/PMC12001474/pdf</t>
  </si>
  <si>
    <t>https://pubmed.ncbi.nlm.nih.gov/40234972</t>
  </si>
  <si>
    <t>10.1186/s13287-025-04308-3</t>
  </si>
  <si>
    <t>Kruppel-like factor 6, Odontogenic differentiation, Glutamine metabolism, TCA cycle, Pulp dentin regeneration</t>
  </si>
  <si>
    <t>0.6005933910608291</t>
  </si>
  <si>
    <t>99629da0642713a06918152d04c63832698f82e2</t>
  </si>
  <si>
    <t>Decellularized Dental Pulp, Extracellular Vesicles, And 5-Azacytidine: A New Tool For Endodontic Regeneration</t>
  </si>
  <si>
    <t>Dental pulp is a major component of the dental body that serves to maintain the tooth life and function. The aim of the present work was to develop a system that functions as a growth-permissive microenvironment for dental pulp regeneration using a decellularized dental pulp (DDP) matrix, 5-Aza-2・ｲ-deoxycytidine (5-Aza), and Extracellular Vesicles (EVs) derived from human Dental Pulp Stem Cells (hDPSCs). Human dental pulps extracted from healthy teeth, scheduled to be removed for orthodontic purpose, were decellularized and then recellularized with hDPSCs. The hDPSCs were seeded on DDP and maintained under different culture conditions: basal medium (CTRL), EVs, 5-Aza, and EVs+-5-Aza. Immunofluorescence staining and Western blot analyses were performed to evaluate the proteins・・ expression related to dentinogenesis, such as ALP, RUNX2, COL1A1, Vinculin, DMP1, and DSPP. Protein contents found in the DDP recellularized with hDPSCs were highly expressed in samples co-treated with EVs and 5-Aza compared to other culture conditions. This study developed a DDP matrix loaded by hDPSCs in co-treatment with EVs, which might enhance the dentinogenic differentiation with a high potentiality for endodontic regeneration.</t>
  </si>
  <si>
    <t>F. Diomede, Luigia Fonticoli, G. Marconi, Ylenia Della Rocca, T. S. Rajan, O. Trubiani, G. Murmura, J. Pizzicannella</t>
  </si>
  <si>
    <t>Biomedicines</t>
  </si>
  <si>
    <t>https://www.mdpi.com/2227-9059/10/2/403/pdf?version=1644479349</t>
  </si>
  <si>
    <t>https://www.semanticscholar.org/paper/99629da0642713a06918152d04c63832698f82e2</t>
  </si>
  <si>
    <t>10.3390/biomedicines10020403</t>
  </si>
  <si>
    <t>0.5988606944680214</t>
  </si>
  <si>
    <t>Somewhat relevant</t>
  </si>
  <si>
    <t>Three-Dimensional Matrix Stiffness-Based Stem Cell Soil: Tri-Phase Biomechanical Structure Promoted Human Dental Pulp Stem Cells To Achieve Pulpodentin Regeneration</t>
  </si>
  <si>
    <t>The regeneration of the pulp-dentine complex is characterized by organizational diversity, with both dentine and pulp being essential for regenerating a complete tooth-like structure. Matrix stiffness plays a crucial role in guiding the multi-lineage differentiation of stem cells during the regeneration process. However, human dental pulp stem cell (HDPSCs) differentiation via three-dimensional (3D) matrix stiffness is still ambiguous. This study employed gelatin methacryloyl hydrogels of varying stiffness to investigate their effects on HDPSCs differentiation, and constructing a Tri-Phase Biomechanical Structure. The effects of 3D stiffness on HDPSCs proliferation, morphology, differentiation, and biomineralization were examined. The underlying mechanisms were analyzed by RNA sequencing (RNA-seq). At the same time, the comprehensive effects of 3D matrix stiffness-induced HDPSCs paracrine signals on periapical cells (endothelial cells, macrophages and fibroblasts) were evaluated. In vitro, high stiffness promoted dentin differentiation, medium stiffness supported vascular differentiation, and low stiffness enhanced vascularization of peri-apical cells through paracrine signals. In vivo, treated dentin matrixes implanted in nude mice further confirmed that this Tri-Phase Biomechanical Structure effectively promoted crownward dentin formation, pulp-like regeneration within root canals, and integration with periapical tissues. These findings highlight that understanding HDPSCs responses to 3D matrix stiffness is crucial for guiding targeted, efficient regeneration of a tooth-like pulpodentin complex.</t>
  </si>
  <si>
    <t>Li X, Xia Y, Wang Z, Yin Z, Weng M, Tian F, Kang J, Li Y, Ding P, Liu X, Zhao B, Wang L</t>
  </si>
  <si>
    <t>https://pmc.ncbi.nlm.nih.gov/articles/PMC11919457/pdf</t>
  </si>
  <si>
    <t>https://pubmed.ncbi.nlm.nih.gov/40104646</t>
  </si>
  <si>
    <t>10.1016/j.mtbio.2025.101591</t>
  </si>
  <si>
    <t>0.5987921632826328</t>
  </si>
  <si>
    <t>54bae61374af7d46dba2454cfd47ff1e951ccba9</t>
  </si>
  <si>
    <t>Injectable Tissue-Specific Hydrogel System For Pulp・・Dentin Regeneration</t>
  </si>
  <si>
    <t>The quest for finding a suitable scaffold system that supports cell survival and function and, ultimately, the regeneration of the pulp・・dentin complex remains challenging. Herein, we hypothesized that dental pulp stem cells (DPSCs) encapsulated in a collagen-based hydrogel with varying stiffness would regenerate functional dental pulp and dentin when concentrically injected into the tooth slices. Collagen hydrogels with concentrations of 3 mg/mL (Col3) and 10 mg/mL (Col10) were prepared, and their stiffness and microstructure were assessed using a rheometer and scanning electron microscopy, respectively. DPSCs were then encapsulated in the hydrogels, and their viability and differentiation capacity toward endothelial and odontogenic lineages were evaluated using live/dead assay and quantitative real-time polymerase chain reaction. For in vivo experiments, DPSC-encapsulated collagen hydrogels with different stiffness, with or without growth factors, were injected into pulp chambers of dentin tooth slices and implanted subcutaneously in severe combined immunodeficient (SCID) mice. Specifically, vascular endothelial growth factor (VEGF [50 ng/mL]) was loaded into Col3 and bone morphogenetic protein (BMP2 [50 ng/mL]) into Col10. Pulp・・dentin regeneration was evaluated by histological and immunofluorescence staining. Data were analyzed using 1-way or 2-way analysis of variance accordingly (ﾎｱ = 0.05). Rheology and microscopy data revealed that Col10 had a stiffness of 8,142 Pa with a more condensed and less porous structure, whereas Col3 had a stiffness of 735 Pa with a loose microstructure. Furthermore, both Col3 and Col10 supported DPSCs・・ survival. Quantitative polymerase chain reaction showed Col3 promoted significantly higher von Willebrand factor (VWF) and CD31 expression after 7 and 14 d under endothelial differentiation conditions (P &lt; 0.05), whereas Col10 enhanced the expression of dentin sialophosphoprotein (DSPP), alkaline phosphatase (ALP), runt-related transcription factor 2 (Runx2), and collagen 1 (Col1) after 7, 14, and 21 d of odontogenic differentiation (P &lt; 0.05). Hematoxylin and eosin and immunofluorescence (CD31 and vWF) staining revealed Col10+Col3+DPSCs+GFs enhanced pulp・・dentin tissue regeneration. In conclusion, the collagen-based concentric construct modified by growth factors guided the specific lineage differentiation of DPSCs and promoted pulp・・dentin tissue regeneration in vivo.</t>
  </si>
  <si>
    <t>Y. Han, J. Xu, H. Chopra, Z. Zhang, N. Dubey, Waruna Lakmal Dissanayaka, J. E. Nﾃｶr, M. Bottino</t>
  </si>
  <si>
    <t>398 - 408</t>
  </si>
  <si>
    <t>https://journals.sagepub.com/doi/pdf/10.1177/00220345241226649</t>
  </si>
  <si>
    <t>https://www.semanticscholar.org/paper/54bae61374af7d46dba2454cfd47ff1e951ccba9</t>
  </si>
  <si>
    <t>0.5961161687970162</t>
  </si>
  <si>
    <t>Integrating Phosphate Enhances Biomineralization Effect Of Methacrylate Cement In Vital Pulp Treatment With Improved Human Dental Pulp Stem Cells Stimulation</t>
  </si>
  <si>
    <t>Vital pulp treatment (VPT) is crucial for preserving the health and function of the tooth in cases where the pulp tissue remains vital despite exposure. Various materials are introduced for this purpose. However, challenges such as low strength, high solubility, and tooth discoloration persist. Methylmethacrylate-based cement (MC) offers excellent sealing ability, feasibility, and mechanical properties, making it a promising alternative for VPT. Phosphate-based glass (PBG) has the potential to promote hard tissue regeneration by releasing key inducers, phosphorus (P) and calcium (Ca), for reparative odontogenesis. This study investigates PBG-integrated MC (PIMC) by characterizing its properties, assessing human dental pulp stem cell activity related to initial inflammatory adaptation and odontogenic differentiation, and evaluating hard tissue formation using an in vivo dog pulpotomy model. Results indicate that a 5% PBG-integrated MC (5PIMC) maintains the physicochemical properties of MC. Furthermore, 5PIMC demonstrates cytocompatibility, excellent expression of osteo/odontogenic markers, and resistance to inflammatory markers, significantly outperforming MC. Enhanced hard tissue formation is observed in the dental pulp of mongrel dog teeth treated with 5PIMC. These findings suggest that 5PIMC could be an optimal and suitable material for reparative odontogenesis through VPT.</t>
  </si>
  <si>
    <t>Ryu JH, Mangal U, Kwon JS, Seo JY, Byun SY, Lee YH, Jang S, Hwang G, Ku H, Shin Y, Kim D, Choi SH</t>
  </si>
  <si>
    <t>Dental Pulp, Humans, Stem Cells, Animals, Dogs, Phosphates, Methacrylates, Odontogenesis, Cell Differentiation, Dental Cements, Calcification, Physiologic</t>
  </si>
  <si>
    <t>Advanced healthcare materials</t>
  </si>
  <si>
    <t>e2402397</t>
  </si>
  <si>
    <t>https://pmc.ncbi.nlm.nih.gov/articles/PMC11650430/pdf</t>
  </si>
  <si>
    <t>https://pubmed.ncbi.nlm.nih.gov/39367544</t>
  </si>
  <si>
    <t>10.1002/adhm.202402397</t>
  </si>
  <si>
    <t>dentin, DPSCs, methacrylate cements, odontogenesis, phosphate, pulp, vital pulp treatment</t>
  </si>
  <si>
    <t>0.5960242569446563</t>
  </si>
  <si>
    <t>Lim Homeobox 8 Reduced Apoptosis And Promoted Periodontal Tissue Regeneration Function Of Dental Pulp Stem Cells</t>
  </si>
  <si>
    <t>Stem cell-mediated tissue regeneration is a promising strategy for repairing tissue defects and functional reconstruction in periodontitis, a common disease that leads to the loss of alveolar bone and teeth. However, stem cell apoptosis, widely observed during tissue regeneration, impairs its efficiency. Therefore, the regulation of stem cell apoptosis is critical for improving regeneration efficiency. The LIM homeobox 8 gene LHX8, belongs to the LIM homeobox family, which was involved in tooth morphogenesis. Here, we found that LHX8 was significantly expressed in dental pulp. LHX8 knockdown significantly increased dental pulp mesenchymal stem cells (DPSCs) apoptosis, as confirmed by RT-PCR, western blotting, flow cytometry, and transmission electron microscopy. Additionally, LHX8 overexpression inhibited apoptosis and enhanced the osteo/odontogenic differentiation potential of hDPSCs in vitro. Furthermore, LHX8-overexpression could enhance the periodontal tissue regeneration efficiency of hDPSCs in mice with periodontitis. In conclusion, the present study indicates that LHX8 inhibits stem cell apoptosis and promotes functional tissue formation in stem cell-based tissue regeneration engineering, suggesting a new therapeutic target to increase the efficacy of periodontal tissue regeneration.</t>
  </si>
  <si>
    <t>Ma Z, Wang J, Li L, Wang S, Hu L, Wang H</t>
  </si>
  <si>
    <t>Dental Pulp, LIM-Homeodomain Proteins, Apoptosis, Animals, Transcription Factors, Regeneration, Mice, Humans, Mesenchymal Stem Cells, Cell Differentiation, Stem Cells, Periodontium</t>
  </si>
  <si>
    <t>Tissue &amp; cell</t>
  </si>
  <si>
    <t>https://pubmed.ncbi.nlm.nih.gov/38703583</t>
  </si>
  <si>
    <t>10.1016/j.tice.2024.102387</t>
  </si>
  <si>
    <t>0.5949297115206719</t>
  </si>
  <si>
    <t>2,3,5,4'-Tetrahydroxystilbene-2-O-ﾎ・-D-Glucoside-Stimulated Dental Pulp Stem Cells-Derived Exosomes For Wound Healing And Bone Regeneration</t>
  </si>
  <si>
    <t xml:space="preserve">-2,3,5,4'-tetrahydroxystilbene-2-O-ﾎｲ-D-glucoside (THSG) is a bioactive component in the Chinese herb Polygonum multiflorum, recognized for its anti-inflammatory and lipid-lowering properties. Human dental pulp stem cells (hDPSCs) have excellent capabilities in tooth regeneration, wound healing, and neural repair. The exosomes (Exo) released by hDPSCs contain bioactive molecules that influence cell proliferation, differentiation, and immune responses. Therefore, we aimed to unveil the potential of THSG-Exo and evaluate its regenerative capabilities through the </t>
  </si>
  <si>
    <t>Lin TY, Huang TY, Chiu HC, Chung YY, Lin WC, Lin HY, Lee SY</t>
  </si>
  <si>
    <t>154-163</t>
  </si>
  <si>
    <t>https://pmc.ncbi.nlm.nih.gov/articles/PMC11762248/pdf</t>
  </si>
  <si>
    <t>https://pubmed.ncbi.nlm.nih.gov/39873051</t>
  </si>
  <si>
    <t>10.1016/j.jds.2024.09.010</t>
  </si>
  <si>
    <t>0.5926772810518742</t>
  </si>
  <si>
    <t>Alginate/Laponite Hydrogel Microspheres Co-Encapsulating Dental Pulp Stem Cells And Vegf For Endodontic Regeneration</t>
  </si>
  <si>
    <t>Considering the complicated and irregular anatomical structure of root canal systems, injectable microspheres have received considerable attention as cell carriers in endodontic regeneration. Herein, we developed injectable hybrid RGD-alginate/laponite (RGD-Alg/Lap) hydrogel microspheres, co-encapsulating human dental pulp stem cells (hDPSCs) and vascular endothelial growth factor (VEGF). These microspheres were prepared by the electrostatic microdroplet method with an average size of 350~450ﾂﾎｼm. By adjusting the content of laponite, the rheological properties and the degradation rate of the microspheres in vitro could be conditioned. The release of VEGF from the RGD-Alg/0.5%Lap microspheres was in a sustained manner for 28 days while the bioactivity of VEGF was preserved. In addition, the encapsulated hDPSCs were evenly distributed in microspheres with a cell viability exceeding 85%. The deposition of abundant extracellular matrix such as fibronectin (FN) and collagen type I (Col-I) was shown in microspheres after 7 days. The laponite in the system significantly up-regulated the expression of odontogenic-related genes of hDPSCs at day 7. Furthermore, after subcutaneous implantation with tooth slices in a nude mouse model for 1 month, the hDPSCs-laden RGD-Alg/0.5%Lap+VEGF microspheres significantly promoted the regeneration of pulp-like tissues as well as the formation of new micro-vessels. These results demonstrated the great potential of laponite-enhanced hydrogel microspheres in vascularized dental pulp regeneration. STATEMENT OF SIGNIFICANCE: Injectable cell-laden microspheres have recently gained great attention in endodontic regeneration. Here we first developed hybrid alginate/laponite hydrogel microspheres (size about 350~450ﾂﾎｼm) by electrostatic microdroplet method, which exhibited tunability in mechanical property and sustained release ability. The incorporation of laponite and the sustained release of VEGF supported not only dental pulp stem cells differentiation in vitro but neotissue regeneration in vivo. These features combined with the simplicity in preparation, made the microspheres ideally suited to simultaneous cells and growth factors delivery in dental pulp regeneration and even other tissue regeneration application.</t>
  </si>
  <si>
    <t>Zhang R, Xie L, Wu H, Yang T, Zhang Q, Tian Y, Liu Y, Han X, Guo W, He M, Liu S, Tian W</t>
  </si>
  <si>
    <t>Alginates, Cell Differentiation, Dental Pulp, Hydrogels, Microspheres, Regeneration, Silicates, Stem Cells, Vascular Endothelial Growth Factor A</t>
  </si>
  <si>
    <t>305-316</t>
  </si>
  <si>
    <t>https://pubmed.ncbi.nlm.nih.gov/32663663</t>
  </si>
  <si>
    <t>10.1016/j.actbio.2020.07.012</t>
  </si>
  <si>
    <t>0.5915157809853554</t>
  </si>
  <si>
    <t xml:space="preserve">A Biphasic Calcium Phosphate Cement Enhances Dentin Regeneration By Dental Pulp Stem Cells And Promotes Macrophages M2 Phenotype </t>
  </si>
  <si>
    <t xml:space="preserve">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and dicalcium phosphate anhydrous. Mechanical properties, biocompatibility, and odontogenic differentiation induction ability of the cements and the inflammatory reaction to the cements were examined. A series of CPC containing ﾎｲ-TCP were developed. CPC with 20% ﾎｲ-TCP exhibited homogeneity and injectability, an acceptable setting time, and a twofold increase in compressive strength. Significant increases in hDPSCs' alkaline phosphatase activity, mineral deposit, </t>
  </si>
  <si>
    <t>Gu Y, Xie X, Zhuang R, Weir MD, Oates TW, Bai Y, Zhao L, Xu HHK</t>
  </si>
  <si>
    <t>Calcium Phosphates, Cell Differentiation, Dental Caries, Dental Pulp, Dentin, Humans, Hydroxyapatites, Macrophages, Phenotype, Stem Cells</t>
  </si>
  <si>
    <t>Tissue engineering. Part A</t>
  </si>
  <si>
    <t>1113-1127</t>
  </si>
  <si>
    <t>https://pubmed.ncbi.nlm.nih.gov/33261521</t>
  </si>
  <si>
    <t>10.1089/ten.TEA.2020.0257</t>
  </si>
  <si>
    <t>0b56c39c0efa15b04e391b89cca809c9f568c458</t>
  </si>
  <si>
    <t>Functional Extracellular Vesicles From Sheds Combined With Gelatin Methacryloyl Promote The Odontogenic Differentiation Of Dpscs For Pulp Regeneration</t>
  </si>
  <si>
    <t>Background Pulp regeneration is a novel approach for the treatment of immature permanent teeth with pulp necrosis. This technique includes the combination of stem cells, scaffolds, and growth factors. Recently, stem cell-derived extracellular vesicles (EVs) have emerged as a new methodology for pulp regeneration. Emerging evidence has proven that preconditioning is an effective scheme to modify EVs for better therapeutic potency. Meanwhile, proper scaffolding is of great significance to protect EVs from rapid clearance and destruction. This investigation aims to fabricate an injectable hydrogel loaded with EVs from pre-differentiated stem cells from human exfoliated deciduous teeth (SHEDs) and examine their effects on pulp regeneration. Results We successfully employed the odontogenic induction medium (OM) of SHEDs to generate functional EV (OM-EV). The OM-EV at a concentration of 20 ﾂｵg/mL was demonstrated to promote the proliferation and migration of dental pulp stem cells (DPSCs). The results revealed that OM-EV has a better potential to promote odontogenic differentiation of DPSCs than common EVs (CM-EV) in vitro through Alizarin red phalloidin, alkaline phosphatase staining, and assessment of the expression of odontogenic-related markers. High-throughput sequencing suggests that the superior effects of OM-EV may be attributed to activation of the AMPK/mTOR pathway. Simultaneously, we prepared a photocrosslinkable gelatin methacryloyl (GelMA) to construct an OM-EV-encapsulated hydrogel. The hydrogel exhibited sustained release of OM-EV and good biocompatibility for DPSCs. The released OM-EV from the hydrogel could be internalized by DPSCs, thereby enhancing their survival and migration. In tooth root slices that were subcutaneously transplanted in nude mice, the OM-EV-encapsulated hydrogel was found to facilitate dentinogenesis. After 8 weeks, there was more formation of mineralized tissue, as well as higher levels of dentin sialophosphoprotein (DSPP) and dentin matrix protein-1 (DMP-1). Conclusions The effects of EV can be substantially enhanced by preconditioning of SHEDs. The functional EVs from SHEDs combined with GelMA are capable of effectively promoting dentinogenesis through upregulating the odontogenic differentiation of DPSCs, which provides a promising therapeutic approach for pulp regeneration. Supplementary Information The online version contains supplementary material available at 10.1186/s12951-024-02542-0.</t>
  </si>
  <si>
    <t>Hui Lu, Qing Mu, Weili Ku, Yexin Zheng, Ping Yi, Ling Lin, Pei Li, Boqun Wang, Jie Wu, Dongsheng Yu, Wei Zhao</t>
  </si>
  <si>
    <t>Journal of Nanobiotechnology</t>
  </si>
  <si>
    <t>https://jnanobiotechnology.biomedcentral.com/counter/pdf/10.1186/s12951-024-02542-0</t>
  </si>
  <si>
    <t>https://www.semanticscholar.org/paper/0b56c39c0efa15b04e391b89cca809c9f568c458</t>
  </si>
  <si>
    <t>10.1186/s12951-024-02542-0</t>
  </si>
  <si>
    <t>Extracellular vesicles, Stem cells from human exfoliated deciduous teeth, Hydrogel, Odontogenic differentiation, Pulp regeneration</t>
  </si>
  <si>
    <t>0.5894425123929977</t>
  </si>
  <si>
    <t>Anxa1 Enhances The Proangiogenic Potential Of Human Dental Pulp Stem Cells</t>
  </si>
  <si>
    <t>Dental trauma is highly prevalent in children and adolescents, alongside tooth decay. This condition mainly induces pulp contamination, pulp necrosis, and tooth avulsion in the clinical context. The disturbance to root growth is prone to occur in immature permanent teeth. However, conventional endodontic treatment may not achieve favorable outcomes in these cases, necessitating conducting relevant exploration. Therefore, this study was performed to examine the impact of Annexin A1 (ANXA1) on the vascular repair of dental pulp using human dental pulp stem cells (DPSCs). Specifically, RNA sequencing (RNA-Seq) and functional clustering analyses were employed to identify key genes involved in pulp regeneration. ANXA1 was detected in DPSCs and may correlate with pulp restoration. However, it remains undefined about the potential of ANXA1 to promote the angiogenetic differentiation of DPSCs. The results of this study revealed that the addition of ANXA1 significantly enhanced the secretion of vascular endothelial growth factor-A (VEGF-A) in DPSCs. Moreover, the incubation of DPSCs with ANXA1 resulted in a higher expression level of endothelial markers and promoted vessel formation through the upregulation of the phosphorylated p38 (p-p38) pathway. The in vivo results corroborated that the ANXA1 group exhibited more blood vessels and an increased ratio of positive staining for CD31. In conclusion, these findings indicate that ANXA1 enhances the in vivo and in vitro vascularization of DPSCs, and the activation of p-p38 may play a pivotal role in mediating the differentiation process.</t>
  </si>
  <si>
    <t>Ma X, Zhao B, Wang C, Sun M, Dai Y, E L, Gao M, Liu X, Jia Y, Yue W, Liu H</t>
  </si>
  <si>
    <t>Stem cells international</t>
  </si>
  <si>
    <t>https://pmc.ncbi.nlm.nih.gov/articles/PMC11524703/pdf</t>
  </si>
  <si>
    <t>https://pubmed.ncbi.nlm.nih.gov/39478978</t>
  </si>
  <si>
    <t>10.1155/2024/7045341</t>
  </si>
  <si>
    <t>0.5893972583115101</t>
  </si>
  <si>
    <t>Dental Pulp Stem Cells In Customized 3D Nanofibrous Scaffolds For Regeneration Of Peripheral Nervous System</t>
  </si>
  <si>
    <t>Dental pulp stem cells (DPSCs) are adult multipotent stem cells of neuroectodermal origin; they provide an encouraging perspective in the domain of nerve tissue engineering. DPSCs could be transplanted in biodegradable electrospun neuro-supportive scaffold (optimized in various 3D geometries like coating on the surface of titanium implant, hollow/solid tubes, etc.) for enhanced in vivo recovery of peripheral nerves. Herein, we describe the fabrication of uniform bead-free nanofibrous scaffold which supports DPSCs, proliferation, and their subsequent neural differentiation and thus could be utilized for enhanced regeneration of peripheral nervous system.</t>
  </si>
  <si>
    <t>Das S, Bellare JR</t>
  </si>
  <si>
    <t>Bicuspid, Cell Culture Techniques, Cell Differentiation, Cell Separation, Dental Pulp, Humans, Nanofibers, Nerve Regeneration, Neurons, Peripheral Nervous System, Stem Cells, Tissue Scaffolds</t>
  </si>
  <si>
    <t>Methods in molecular biology (Clifton, N.J.)</t>
  </si>
  <si>
    <t>157-166</t>
  </si>
  <si>
    <t>https://pubmed.ncbi.nlm.nih.gov/30294747</t>
  </si>
  <si>
    <t>10.1007/7651_2018_194</t>
  </si>
  <si>
    <t>0.5851233974099159</t>
  </si>
  <si>
    <t>8b9b7e2255610fd171b98dbdc3a61ea8dd95366e</t>
  </si>
  <si>
    <t>Regenerative Endodontic Therapies: Harnessing Stem Cells, Scaffolds, And Growth Factors</t>
  </si>
  <si>
    <t>Regenerative Endodontic Therapies (RETs) offer transformative potential by leveraging polymer-based scaffolds, stem cells, and growth factors to regenerate damaged dental pulp tissue, thereby restoring tooth vitality and prolonging tooth function. While conventional treatments focus on infection control, they often compromise the structural and biological integrity of the tooth. RETs, in contrast, aim to restore the natural function of the pulp・・dentin complex by promoting cellular regeneration and immune modulation. In this context, biodegradable polymers・・such as collagen, gelatin methacryloyl (GelMA), and synthetic alternatives・・serve as scaffolding materials that mimic the extracellular matrix, support cell attachment and proliferation, and enable localized delivery of bioactive factors. Together, the tissue engineering triad・・polymer-based scaffolds, stem cells, and signaling molecules・・facilitates root development, apical closure, and increased fracture resistance. Recent innovations in polymeric scaffold design, including injectable hydrogels and 3D bioprinting technologies, have enhanced clinical translation by enabling minimally invasive and patient-specific RETs. Despite progress, challenges such as immune compatibility, scaffold degradation rates, and the standardization of clinical protocols remain. RETs, thus, represent a paradigm shift in dental care, aligning with the body・・s intrinsic healing capacity and offering improved long-term outcomes for patients.</t>
  </si>
  <si>
    <t>Rosana Farjaminejad, Samira Farjaminejad, Franklin Garcﾃｭa-Godoy</t>
  </si>
  <si>
    <t>https://www.semanticscholar.org/paper/8b9b7e2255610fd171b98dbdc3a61ea8dd95366e</t>
  </si>
  <si>
    <t>10.3390/polym17111475</t>
  </si>
  <si>
    <t>19be32f31f5a8e088ca74197cfdba281c4453a45</t>
  </si>
  <si>
    <t>Influence Of Photo Biomodulation Using 980 Nm Diode Laser And Exsosomes Derived From Dental Pulp Stem Cells On Pulp Regeneration Of Dogs・・ Teeth</t>
  </si>
  <si>
    <t>Recently , photobiomodulation has been shown to positively modulate the properties of dental pulp stem cells (DPSCs) in regenerative endodontics which is considered a promising solution to standard therapies for preserving pulp vitality and avoiding more extensive treatments such as endodontic therapy and tooth extraction. Therefore, the present study evaluated the effects of photobiomodulation and exsosomes of DPSCs for pulp regeneration in dogs . Five healthy mature mongrel dogs were divided into four groups ;group I, negative control; group II; Positive control(exposed pulp covered by A sterile piece of polytetrafluoroethylene (PTFE, Teflon tape) , group III: PBM group with 980 nm diode laser with output power 100 mw for one minute , group IV; exosomes, group V: exosomes + PBM.. Each dog represented one group. Blood samples were collected from dogs after 14dayspostoperatively. Biochemicals as total and ionized calcium, phosphorus, and alkaline phosphatase levels and the gene expression levels of matrix metallopeptidase 9, osteocalcin, transforming growth factor beta genes were measured with real-time quantitative polymerase chain reaction. Statistical analysis showed that there were significance differences between PBM, exsosomes and combination group of PBM and exsosomes compared to control group in different assessed biochemicals and genes expression・・s levels. PBM combined with exsosomes enhanced the mineral content like total and ionized calcium , phosphorus level and alkaline phosphatase (ALP) as well as increased gene expression of Matrix metallopeptidase 9 (MMP 9), Transforming growth factor beta (TGF- ﾎｲ), and Osteocalcin OCN during pulp regeneration in dogs.</t>
  </si>
  <si>
    <t>L. Abdelgawad</t>
  </si>
  <si>
    <t>Journal of medical pharmaceutical and allied sciences</t>
  </si>
  <si>
    <t>https://doi.org/10.55522/jmpas.v11i3.3775</t>
  </si>
  <si>
    <t>https://www.semanticscholar.org/paper/19be32f31f5a8e088ca74197cfdba281c4453a45</t>
  </si>
  <si>
    <t>10.55522/jmpas.v11i3.3775</t>
  </si>
  <si>
    <t>Transplantation Of Human Dental Pulp Stem Cells: Enhance Bone Consolidation In Mandibular Distraction Osteogenesis</t>
  </si>
  <si>
    <t>The main aim of the present study was to evaluate the capacity of stem cells from human exfoliated deciduous teeth (SHED) to enhance mandibular distraction osteogenesis (DO) in rabbits.</t>
  </si>
  <si>
    <t>Alkaisi A, Ismail AR, Mutum SS, Ahmad ZA, Masudi S, Abd Razak NH</t>
  </si>
  <si>
    <t>Animals, Antigens, CD, Bone Marrow, Bone Regeneration, Bone Remodeling, Cell Adhesion Molecules, Neuronal, Cell Culture Techniques, Cell Lineage, Child, Dental Pulp, Endoglin, Fetal Proteins, Flow Cytometry, Humans, Internal Fixators, Mandible, Mesenchymal Stem Cell Transplantation, Mesenchymal Stem Cells, Osteogenesis, Osteogenesis, Distraction, Rabbits, Random Allocation, Receptors, Cell Surface, Time Factors, Tooth, Deciduous</t>
  </si>
  <si>
    <t>Journal of oral and maxillofacial surgery : official journal of the American Association of Oral and Maxillofacial Surgeons</t>
  </si>
  <si>
    <t>1758.e1-13</t>
  </si>
  <si>
    <t>https://pubmed.ncbi.nlm.nih.gov/24040948</t>
  </si>
  <si>
    <t>10.1016/j.joms.2013.05.016</t>
  </si>
  <si>
    <t>0.5757934406399727</t>
  </si>
  <si>
    <t>56d1a31d7aa24c52c78ddfad3a4bb9add52bde80</t>
  </si>
  <si>
    <t>Extracellular Vesicles-Loaded Fibrin Gel Supports Rapid Neovascularization For Dental Pulp Regeneration</t>
  </si>
  <si>
    <t>Rapid vascularization is required for the regeneration of dental pulp due to the spatially restricted tooth environment. Extracellular vesicles (EVs) released from mesenchymal stromal cells show potent proangiogenic effects. Since EVs suffer from rapid clearance and low accumulation in target tissues, an injectable delivery system capable of maintaining a therapeutic dose of EVs over a longer period would be desirable. We fabricated an EV-fibrin gel composite as an in situ forming delivery system. EVs were isolated from dental pulp stem cells (DPSCs). Their effects on cell proliferation and migration were monitored in monolayers and hydrogels. Thereafter, endothelial cells and DPSCs were co-cultured in EV-fibrin gels and angiogenesis as well as collagen deposition were analyzed by two-photon laser microscopy. Our results showed that EVs enhanced cell growth and migration in 2D and 3D cultures. EV-fibrin gels facilitated vascular-like structure formation in less than seven days by increasing the release of VEGF. The EV-fibrin gel promoted the deposition of collagen I, III, and IV, and readily induced apoptosis during the initial stage of angiogenesis. In conclusion, we confirmed that EVs from DPSCs can promote angiogenesis in an injectable hydrogel in vitro, offering a novel and minimally invasive strategy for regenerative endodontic therapy.</t>
  </si>
  <si>
    <t>Siyuan Zhang, A. Thiebes, F. Kreimendahl, S. Ruetten, E. Buhl, M. Wolf, S. Jockenhoevel, C. Apel</t>
  </si>
  <si>
    <t>https://www.mdpi.com/1422-0067/21/12/4226/pdf?version=1592049634</t>
  </si>
  <si>
    <t>https://www.semanticscholar.org/paper/56d1a31d7aa24c52c78ddfad3a4bb9add52bde80</t>
  </si>
  <si>
    <t>10.3390/ijms21124226</t>
  </si>
  <si>
    <t>aa0ba71d3c31c99dda829b34c7e598f817b6ad5f</t>
  </si>
  <si>
    <t>Mechanistic Insights Into Dental Stem Cells・・Derived Exosomes In Regenerative Endodontics</t>
  </si>
  <si>
    <t>Abstract Background Dental pulp is a richly vascularised and innervated tissue vital for tooth vitality, sensory function, and structural integrity. While conventional root canal therapy effectively treats necrotic permanent teeth, it irreversibly eliminates pulp vitality, potentially increasing the risk of secondary infections and long・・term structural compromise. In response, regenerative endodontics has emerged as a biologically favourable alternative that seeks to restore the pulp・・dentine complex using principles of tissue engineering. Objectives This review aims to explore the therapeutic potential and mechanisms of action of exosomes derived from dental stem cells (DSC・・Exos), a subclass of mesenchymal stem cells (MSCs), in promoting regeneration of the pulp・・dentine complex, while also addressing translational challenges and proposing an integrated regenerative framework. Methods A comprehensive literature search was conducted across Web of Science, PubMed, and Scopus databases using keywords associated with ・・stem cells,・・ ・・exosomes,・・ ・・extracellular vesicles,・・ and ・・dental pulp regeneration.・・ Titles and abstracts were screened, and eligible studies were selected based on predefined inclusion criteria: (a) original research or case reports focusing on DSC・・Exos in regenerative endodontics, (b) in vitro and in vivo studies, and (c) clinical trials or animal studies showing pulp・・like tissue development. Studies not fulfilling these criteria were excluded. A total of 67 articles were included for narrative synthesis. Results DSC・・Exos were found to facilitate multiple regenerative functions: promoting odontoblastic differentiation and dentine mineralisation, enhancing angiogenesis, regulating inflammation, modulating immune responses, promoting cell proliferation and migration, reducing apoptosis and senescence, and supporting neuroprotection. In・・vivo studies demonstrated pulp・・like tissue formation, revascularisation, and functional restoration. However, heterogeneity in exosome isolation, culture conditions, donor variability, and unclear molecular pathways remain unresolved issues. Discussion DSC・・Exos present a promising acellular, immunologically safer approach to regenerative endodontics compared to direct stem cell transplantation. Despite their potential, the lack of standardised methodologies and incomplete understanding of their molecular interaction with odontoblasts hinders clinical translation. Integration of exosomes with scaffolds, growth factors, and endogenous cues may enhance regenerative efficacy. Conclusions DSC・・Exos represent a novel frontier in regenerative endodontics. This review proposes a triangular framework encompassing DSCs, exosomes, signalling molecules, scaffolds, and the dentine microenvironment to support a holistic and clinically translatable model for pulp・・dentine complex regeneration.</t>
  </si>
  <si>
    <t>Paras Ahmad, Nathan E. Estrin, Nima Farshidfar, Yufeng Zhang, Richard J Miron</t>
  </si>
  <si>
    <t>International Endodontic Journal</t>
  </si>
  <si>
    <t>1384 - 1407</t>
  </si>
  <si>
    <t>https://www.semanticscholar.org/paper/aa0ba71d3c31c99dda829b34c7e598f817b6ad5f</t>
  </si>
  <si>
    <t>10.1111/iej.14269</t>
  </si>
  <si>
    <t>0.5708605900406838</t>
  </si>
  <si>
    <t>Optimizing Methods For Regenerative Endodontics</t>
  </si>
  <si>
    <t>Regenerative endodontics has emerged as a promising and recognized approach for treating necrotic young permanent teeth. Based on advanced tissue engineering strategies, regenerative therapies, such as cell homing and cell-based transplantation, have been extensively investigated to achieve functional regeneration of the injured pulp-dentin complex. Injectable, thermo-responsive, and tailor-made 3D-printed scaffolds that carry antimicrobial, anti-inflammatory, and other signaling cues provide a powerful means of delivering drugs precisely within the narrow, branching anatomy of the root canal. By enhancing antimicrobial decontamination, an essential step in the regenerative process, these biomaterials establish a permissive microenvironment that promotes cellular migration, adhesion, and subsequent differentiation. Therefore, the current narrative review emphasizes emerging strategies and their optimization to enhance regenerative outcomes in immature teeth affected by pulp necrosis and apical periodontitis.</t>
  </si>
  <si>
    <t>Dos Reis-Prado AH, Benetti F, Bottino MC, Dal-Fabbro R</t>
  </si>
  <si>
    <t>Humans, Regenerative Endodontics, Tissue Engineering, Animals, Dental Pulp, Tissue Scaffolds</t>
  </si>
  <si>
    <t>Regenerative medicine</t>
  </si>
  <si>
    <t>339-351</t>
  </si>
  <si>
    <t>https://pmc.ncbi.nlm.nih.gov/articles/PMC12408052/pdf</t>
  </si>
  <si>
    <t>https://pubmed.ncbi.nlm.nih.gov/40888770</t>
  </si>
  <si>
    <t>10.1080/17460751.2025.2546759</t>
  </si>
  <si>
    <t>Growth differentiation factors, mesenchymal stem cell transplantation, regenerative endodontics, regenerative medicine, tissue engineering, tissue scaffolds</t>
  </si>
  <si>
    <t>0.5706198364496231</t>
  </si>
  <si>
    <t>Poly(Adenosine Phosphate Ribose) Polymerase 1 Inhibition Enhances Brain-Derived Neurotrophic Factor Secretion In Dental Pulp Stem Cell-Derived Odontoblastlike Cells</t>
  </si>
  <si>
    <t>The nuclear enzyme poly(adenosine phosphate ribose) polymerase 1 (PARP-1) has been implicated in the maintenance and differentiation of several stem cells. The role of PARP-1 in dental pulp stem cell (DPSC) differentiation, especially in the context of its ability to modulate nerve regeneration factors, has not been investigated. Regeneration of neuronal components in pulp tissue is important for the assessment of tooth vitality. Brain-derived neurotrophic factor (BDNF) is known to play an integral signaling factor during nerve regeneration. In this study, we identified the role of PARP-1 in the modulation of BDNF in DPSC differentiation into odontoblastlike cells.</t>
  </si>
  <si>
    <t>Valverde Y, Narayanan R, Alapati SB, Chmilewsky F, Huang CC, Ravindran S, Chung SH</t>
  </si>
  <si>
    <t>Blotting, Western, Brain-Derived Neurotrophic Factor, Cell Differentiation, Dental Pulp, Humans, Nerve Regeneration, Odontoblasts, Odontogenesis, Poly (ADP-Ribose) Polymerase-1, Real-Time Polymerase Chain Reaction, Regenerative Endodontics, Stem Cells</t>
  </si>
  <si>
    <t>1121-1125</t>
  </si>
  <si>
    <t>https://pubmed.ncbi.nlm.nih.gov/29884339</t>
  </si>
  <si>
    <t>10.1016/j.joen.2018.03.015</t>
  </si>
  <si>
    <t>0.5655817046761513</t>
  </si>
  <si>
    <t>Stem Cell-Derived Conditioned Media From Human Exfoliated Deciduous Teeth Promote Bone Regeneration</t>
  </si>
  <si>
    <t>Cleft lip and palate (CL/P) are common congenital orofacial anomalies. Autogenous iliac bone grafting closes alveolar cleft defects but requires surgical intervention. Mesenchymal stem cell culture supernatant can regenerate tissues via paracrine activity. However, little is known about the bone-regenerative effects of stem cells from human exfoliated deciduous teeth (SHED) and conditioned media (CM). Our aim was to address this.</t>
  </si>
  <si>
    <t>Hiraki T, Kunimatsu R, Nakajima K, Abe T, Yamada S, Rikitake K, Tanimoto K</t>
  </si>
  <si>
    <t>Animals, Bone Regeneration, Child, Cleft Lip, Cleft Palate, Culture Media, Conditioned, Dental Pulp, Humans, Male, Mice, Mice, Inbred BALB C, Osteogenesis, Stem Cells, Tooth Exfoliation, Tooth, Deciduous, Vascular Endothelial Growth Factor A, X-Ray Microtomography</t>
  </si>
  <si>
    <t>381-390</t>
  </si>
  <si>
    <t>https://pubmed.ncbi.nlm.nih.gov/31808229</t>
  </si>
  <si>
    <t>10.1111/odi.13244</t>
  </si>
  <si>
    <t>Stem Cell-Induced Pulp Regeneration Can Be Enhanced By Administration Of Ccl11-Neutralizing Antibody In The Ectopic Tooth Transplantation Model In The Aged Mice</t>
  </si>
  <si>
    <t>Pulp regeneration by stem cell transplantation declines due to age-related reduction. We hypothesized that administration of a cytokine together with the cell transplantation may improve the stem cell niche microenvironment and promote regeneration. CCL11 is implicated as a factor in aging. This investigation was performed to investigate the changes in the quality of the regenerated pulp by administration of CCL11 antibody in the aged mice and elucidate the underlying mechanisms.</t>
  </si>
  <si>
    <t>Hayashi Y, Kawamura R, Nishimatsu SI, Fukuta O, Nakashima M</t>
  </si>
  <si>
    <t>Aging, Animals, Antibodies, Neutralizing, Cell Differentiation, Chemokine CCL11, Dental Pulp, Mice, Mice, SCID, Regeneration, Stem Cell Transplantation, Stem Cells, Swine, Tooth Replantation</t>
  </si>
  <si>
    <t>Rejuvenation research</t>
  </si>
  <si>
    <t>51-59</t>
  </si>
  <si>
    <t>https://pubmed.ncbi.nlm.nih.gov/29962294</t>
  </si>
  <si>
    <t>10.1089/rej.2018.2064</t>
  </si>
  <si>
    <t>0.5644775912165642</t>
  </si>
  <si>
    <t>Pleiotrophin Attenuates The Senescence Of Dental Pulp Stem Cells</t>
  </si>
  <si>
    <t>Pleiotrophin (PTN), a secreted extracellular matrix-associated protein, plays an important role in regulating the osteo/dentinogenic differentiation potential of dental pulp stem cells (DPSCs). Our previous study has demonstrated that PTN expression in young DPSCs was is 10-fold higher than that in aged DPSCs. However, the role of PTN on the in maintaining the stemness of senescent DPSCs remains unclear. The present study aimed to investigate the effect of PTN on senescent DPSCs in vitro.</t>
  </si>
  <si>
    <t>Zhang L, Xia D, Wang C, Gao F, Hu L, Li J, Jin L</t>
  </si>
  <si>
    <t>Humans, Cell Differentiation, Cell Proliferation, Cells, Cultured, Dental Pulp, Extracellular Matrix Proteins, Osteogenesis, Recombinant Proteins, Stem Cells, Carrier Proteins, Cytokines</t>
  </si>
  <si>
    <t>195-205</t>
  </si>
  <si>
    <t>https://pubmed.ncbi.nlm.nih.gov/34110666</t>
  </si>
  <si>
    <t>10.1111/odi.13929</t>
  </si>
  <si>
    <t>3eb15b68ece78657a8387206607b505735cb2d17</t>
  </si>
  <si>
    <t>Molecular Profiling Of Dental Pulp Stem Cells During Cell Differentiation By Surface Enhanced Raman Spectroscopy</t>
  </si>
  <si>
    <t>Dental pulp stem cells (DPSCs) are considered as one of the key cells in tooth regeneration engineering. Understanding molecular biological information of DPSCs during differentiation is of great significance for the construction of tissue-engineered teeth. In this study, we investigated the differentiation process of DPSCs stimulated by drugs and gained molecular insights in the process. By using label-free and noninvasive surface enhanced Raman spectroscopy (SERS) to monitor molecular change profiling in the cell nucleus of single DPSCs during the differentiation process, we found that two pivotal differentiation biomarkers, alkaline phosphatase (ALP) and dentin sialophosphoprotein (DSPP), were overexpressed during the process. Continuous and intermittent monitoring of SERS spectra from the nuclear region indicated that the expression of proteins and related amino acids of tryptophan were markedly increased until peak period of differentiation (on day 14). Meanwhile corresponding transformation of DNA/RNA backbone vibrational modes was also observed during the differentiation process, indicating the occurrence of replication or transcription of DNA. The method provides a useful tool for the molecular biology studies of DPSCs differentiation, and the finding will broaden our understanding of DPSCs differentiation.</t>
  </si>
  <si>
    <t>Jiafeng Wang, Guohua Qi, Xiaozhang Qu, X. Ling, Zhimin Zhang, Yongdong Jin</t>
  </si>
  <si>
    <t>Analytical chemistry</t>
  </si>
  <si>
    <t>Analytical Chemistry</t>
  </si>
  <si>
    <t>https://www.semanticscholar.org/paper/3eb15b68ece78657a8387206607b505735cb2d17</t>
  </si>
  <si>
    <t>10.1021/acs.analchem.9b05026</t>
  </si>
  <si>
    <t>0.5614800825715066</t>
  </si>
  <si>
    <t>9a8fe587e9b2997edc963e52f305e32eca22fc42</t>
  </si>
  <si>
    <t>Canonical And Noncanonical Wnt-Loaded Hydrogel For Dentin-Pulp Regeneration</t>
  </si>
  <si>
    <t>Canonical and noncanonical WNT signaling pathways are tissue specific and play roles in mineralized tissue development and repair. Here we characterize the activity of noncanonical WNT5B and canonical WNT10B in dental pulp stem cells (DPSCs) in osteo-/odontogenesis and target dentin-pulp complex regeneration using rWNT-loaded hydrogels. DPSCs in monolayers were treated with recombinant WNT10B (rWNT10B, 50・・ng/mL), rWNT5B (50・・ng/mL), or the canonical WNT pan-activator CHIR 99021 (10・・nM). Gene expression of osteo-/odontogenic markers and Alizarin Red assay were performed. Collagen-based hydrogels were prepared from bovine type I collagen and loaded with rWNT10B, rWNT5B, or CHIR. A control group with no treatment was included. WNT release from hydrogels in phosphate-buffered saline was performed up to 14・・d. The DPSC response to hydrogels was characterized by viability, morphology, gene expression, and alkaline phosphatase (ALP) activity. In vivo investigation was conducted using an ectopic model of pulp exposure in human tooth fragments implanted in mice for 4・・wk. Hematoxylin and eosin, trichrome staining, and immunohistochemistry were performed. Statistical analysis was performed using analysis of variance and Tukey post hoc (ﾎｱ・・=・・0.05). Our in vitro studies showed that rWNT5B significantly upregulated ALP, RUNX2, and DMP1 after 7・・d. rWNTs and CHIR significantly enhanced mineralization. rWNTs were almost completely released from the hydrogels in 14・・d, with 2 release peaks at 6 h and 4・・d. rWNT-loaded hydrogels did not affect cell viability and morphology. rWNT10B-loaded hydrogels significantly increased the expression of ALP and RUNX2. The rWNT-loaded hydrogels significantly increased ALP activity. Our in vivo histological data indicate the presence of gel in the exposure area, the formation of pulp-like tissue in contact with the hydrogels, new blood vessels, and polarized cells adjacent to dentin tubules. Canonical WNT10B and noncanonical WNT5B appear to play specific roles in DPSC differentiation. WNT-loaded hydrogels are cytocompatible, increase the expression of osteo-/odontogenic markers and ALP activity, and induce pulp-like tissue formation.</t>
  </si>
  <si>
    <t>I. J. de Souza Araﾃｺjo, R. Perkins, W. Zhang, S. Krum, G.T.-J. Huang</t>
  </si>
  <si>
    <t xml:space="preserve">
          220345251357588
        </t>
  </si>
  <si>
    <t>https://www.semanticscholar.org/paper/9a8fe587e9b2997edc963e52f305e32eca22fc42</t>
  </si>
  <si>
    <t>10.1177/00220345251357588</t>
  </si>
  <si>
    <t>0.5590033128857613</t>
  </si>
  <si>
    <t>6fc31b27e2a7875914121b22f64a40d85f8115bf</t>
  </si>
  <si>
    <t>Carbon Dot-Based Photo-Cross-Linked Gelatin Methacryloyl Hydrogel Enables Dental Pulp Regeneration: A Preliminary Study</t>
  </si>
  <si>
    <t>An essential factor in tooth nutritional deficits and aberrant root growth is pulp necrosis. Removing inflammatory or necrotic pulp tissue and replacing it with an inert material are the most widely used therapeutic concepts of endodontic treatment. However, pulp loss can lead to discoloration, increased fracture risk, and the reinfection of the damaged tooth. It is now anticipated that the pulp-dentin complex will regenerate through a variety of application methods based on human dental pulp stem cells (hDPSC). In order to create a photo-cross-linked gelatinized methacrylate hydrogel, GelMA/EUO-CDs-E (ECE), that is biodegradable and injectable for application, we created a novel nanoassembly of ECE based on eucommia carbon dots (EUO-CDs) and epigallocatechin gallate (EGCG). We then loaded it onto gelatin methacryloyl (GelMA) hydrogel. We have evaluated the material and examined its in vivo and in vitro angiogenesis-promoting potential as well as its dentin differentiation-enabling characteristics. The outcomes of the experiment demonstrated that GelMA/ECE was favorable to cell proliferation and enhanced hDPSC's capacity for angiogenesis and dentin differentiation. The regeneration of vascular-rich pulp-like tissues was found to occur in vivo when hDPSC-containing GelMA/ECE was injected into cleaned human root segments (RS) for subcutaneous implantation in nude mice. This suggests that the injectable bioscaffold is appropriate for clinical use in pulp regenerative medicine.</t>
  </si>
  <si>
    <t>Yuxin Cao, Mengqi Yang, Ran Zhang, Xiao Ning, Mingrui Zong, Xiaoming Liu, Jiadi Li, Xuan Jing, Bing Li, Xiu-Jun Wu</t>
  </si>
  <si>
    <t>ACS applied materials &amp; interfaces</t>
  </si>
  <si>
    <t>ACS Applied Materials and Interfaces</t>
  </si>
  <si>
    <t>https://www.semanticscholar.org/paper/6fc31b27e2a7875914121b22f64a40d85f8115bf</t>
  </si>
  <si>
    <t>10.1021/acsami.4c03168</t>
  </si>
  <si>
    <t>0.5572290554642677</t>
  </si>
  <si>
    <t>a838bd431def394532afbe90091731f23fb7f5ed</t>
  </si>
  <si>
    <t>Metformin Carbon Nanodots Promote Odontoblastic Differentiation Of Dental Pulp Stem Cells By Pathway Of Autophagy</t>
  </si>
  <si>
    <t>Human dental pulp stem cells (hDPSCs) have been a focus of pulp regeneration research because of their excellent odontogenic potential and availability. Applying the odontoblastic differentiation of hDPSCs to tooth regeneration has been challenging. Metformin-based carbon nanodots (MCDs) were synthesized and characterized to investigate their effects in vitro on odontoblastic hDPSC differentiation and the underlying mechanism. MCDs were synthesized by a hydrothermal treatment method and characterized using transmission electron microscopy (TEM), Fourier transform infrared spectroscopy, and X-ray photoelectron spectroscopy. The biocompatibility and fluorescence properties of the MCDs in Dulbecco・・s modified Eagle・・s medium high-glucose culture medium and the in vitro odontogenic potential and related mechanism of the bioactive nanomaterial was explored. TEM images showed that MCDs were spherical in shape with a size of approximately 5.9 nm. MCDs showed biological safety in cell viability, apoptosis, and fluorescence labelling ability at a concentration up to 200 ﾎｼg/ml in vitro. The presence of MCDs facilitated high-efficiency odontogenic differentiation of hDPSCs by promoting odontogenic gene and protein expression. Moreover, MCDs promoted odontoblastic hDPSC differentiation via autophagy. MCDs are capable of activating autophagy and enhancing the odontogenic differentiation of hDPSCs by upregulating odontoblast gene marker (DMP1, DSPP, RUNX2, and SP7) and protein (DSPP and DMP1) expression.</t>
  </si>
  <si>
    <t>Jinjin Lu, Rui Li, S. Ni, Yuandong Xie, Xinchen Liu, Kai Zhang, Yi Li</t>
  </si>
  <si>
    <t>https://www.frontiersin.org/articles/10.3389/fbioe.2022.1002291/pdf</t>
  </si>
  <si>
    <t>https://www.semanticscholar.org/paper/a838bd431def394532afbe90091731f23fb7f5ed</t>
  </si>
  <si>
    <t>10.3389/fbioe.2022.1002291</t>
  </si>
  <si>
    <t>0.5569739475846291</t>
  </si>
  <si>
    <t>6212665454c218519d8612ab7cd9ffd2dbee5ca6</t>
  </si>
  <si>
    <t>Igfbp5 Enhances The Dentinogenesis Potential Of Dental Pulp Stem Cells Via Jnk And Erk Signaling Pathways</t>
  </si>
  <si>
    <t>BACKGROUND
Dental Stem cell transplantation has become a new method for tooth tissue regeneration. However, its molecular mechanism of the dentinogenic differentiation is still unclear, limited its application. Our previous studies found that Insulin-like growth factor binding protein 5 (IGFBP5) can promote the osteogenic differentiation of periodontal ligament stem cells and the regeneration of periodontal tissues. This study aims to clarify the effect and mechanism of IGFBP5 on the dentinogenesis of dental pulp stem cells (DPSCs).
OBJECTIVE AND METHODS
Lentiviral IGFBP5 shRNA was used to knockdown of IGFBP5. And recombinant human IGFBP5 protein (rhIGFBP5) was used to treat DPSCs. Alkaline phosphatase (ALP) staining, Alizarin red staining, quantitative calciumanalysis, Real time RT-PCR and Western Blot were used to detect dentinogenic differentiation markers and related signaling pathways. Transplantation in nude mice was used to detect the dentin regeneration in vivo.
RESULTS
Depletion of IGFBP5 inhibited ALP activity and the mineralization, reduced the expressions of osteo/dentinogenic differentiation markers BSP, DMP-1, and DSPP in DPSCs. 0.05ng/ml rhIGFBP5 promoted ALP activity, the mineralization, and the expressions of BSP, DMP-1, and DSPP in DPSCs. In addition, 0.05ng/ml rhIGFBP5 could promote DPSCs mediated dentin like tissues formation in vivo. Western blot results showed that IGFBP5 activated JNK and Erk signaling pathways in DPSCs. Furthermore, inhibition of JNK pathway by SP600125, the expression of p-JNK and p-Erk were reduced. While, inhibition of Erk pathway by PD98059, only p-Erk expression was decreased.
CONCLUSIONS
Our results demonstrated that IGFBP5 could promote the dentinogenic differentiation and dentinogenesis potential of DPSCs via JNK and ErK signaling pathways.</t>
  </si>
  <si>
    <t>Junling Hao, Haoqing Yang, Yangyang Cao, Chen Zhang, Z. Fan</t>
  </si>
  <si>
    <t>https://www.semanticscholar.org/paper/6212665454c218519d8612ab7cd9ffd2dbee5ca6</t>
  </si>
  <si>
    <t>10.1111/joor.13047</t>
  </si>
  <si>
    <t>0.5548173591494561</t>
  </si>
  <si>
    <t>a5e709f7b0563ea5903664c28e06f724286e9ab1</t>
  </si>
  <si>
    <t>The Potential Application Of Concentrated Growth Factor In Pulp Regeneration: An In Vitro And In Vivo Study</t>
  </si>
  <si>
    <t>Concentrated growth factor (CGF), as a natural biomaterial, is known to contain platelets, cytokines, and growth factors to facilitate the healing process, but there has been little information acquired in regenerative endodontics. The purpose of this study was to investigate the effects of CGF on proliferation, migration, and differentiation in human dental stem pulp cells (hDPSCs) exposed to lipopolysaccharide (LPS) in vitro and its potential role in pulp regeneration of the immature teeth in vivo. In vitro experiments: CGF-conditioned medium were extracted by freeze-dried method. hDPSCs were isolated and identified. The proliferative potential of hDPSCs with different concentration of CGF and LPS was evaluated by Cell Counting Kit-8. Migration capacity was analyzed by Transwell assays, odonto/osteoblastic differentiation was determined by measuring alkaline phosphatase (ALP) activity using ALP staining, and the extent of mineralization was evaluated by using Alizarin red S staining. The mRNA expression level of DMP-1, DSPP, OPN, Runx2, and OCN were determined by quantitative polymerase chain reaction (qPCR). In vivo experiments: CGF were used as root canal filling agent of the immature single-rooted teeth in the beagle dogs. The teeth were then radiographed, extracted, fixed, demineralized, and subjected to histologic analyses at 8・・weeks. The newly formed dentine-pulp complex and the development of apical foramen were evaluated by the hematoxylin-eosin (HE) and Masson trichrome technique. Soft tissues were analyzed by immunohistochemical staining of vascular endothelial growth factor (VEGF) and Nestin. In vitro experiments: The cultured cells exhibited the characteristics of mesenchymal stem cell. The treatment of LPS significantly increased the expression of TNF-ﾎｱ, IL-1ﾎｲ, IL-6, and IL-8 in hDPSCs, and CGF inhibited the mRNA expression of IL-8 in LPS-stimulated hDPSCs. The proliferation values of the CGF group in LPS-stimulated hDPSCs were significantly higher than that of the control group from day 3 to day 7 (P・・&lt;・・0.05). In addition, the number of migratory cells of the CGF group was greater than that of the control group at 24・・h with or without LPS treatment. ALP activities increased gradually in both groups from day 4 to day 7. The mineralized nodules and the expression of odontogenesis-related genes DMP-1 and DSPP, osteogenesis-related genes OPN, Runx2, and OCN were dramatically enhanced by CGF in LPS-stimulated hDPSCs at days 21 and 28. In vivo experiments: In CGF treated group, the results of radiograph, HE, and Masson trichrome staining showed a continuing developed tooth of the immature teeth in the beagle dogs (i.e., the ingrowth of soft tissues into the root canal, the thickened internal root dentin walls, and the closed apex), which resembled the normal tooth development in the positive control group. The immunohistochemical staining showed that VEGF and Nestin were both moderately expressed in the regenerated pulp-like tissues which indicating the vascularization and innervation. CGF has a positive effect on the proliferation, migration, and differentiation of hDPSCs exposed to LPS in vitro, and it can also promote the regeneration of dentine-pulp complex of the immature teeth in the beagle dogs in vivo. Therefore, CGF could be a promising alternative biomaterial in regenerative endodontics.</t>
  </si>
  <si>
    <t>Fangfang Xu, Lu Qiao, Yumei Zhao, Weiting Chen, Shebin Hong, Jing Pan, B. Jiang</t>
  </si>
  <si>
    <t>https://stemcellres.biomedcentral.com/track/pdf/10.1186/s13287-019-1247-4</t>
  </si>
  <si>
    <t>https://www.semanticscholar.org/paper/a5e709f7b0563ea5903664c28e06f724286e9ab1</t>
  </si>
  <si>
    <t>10.1186/s13287-019-1247-4</t>
  </si>
  <si>
    <t>0.5534167811274529</t>
  </si>
  <si>
    <t>Atp1A1-Driven Intercellular Contact Between Dental Pulp Stem Cell And Endothelial Cell Enhances Vasculogenic Activity</t>
  </si>
  <si>
    <t>The interaction between dental pulp stem cells (DPSCs) and vascular endothelial cells (ECs) is crucial to the speedy establishment of functional blood circulation within the transplanted pulp tissue. It is a complex process involving direct cell contact and paracrine signalling. The transmembrane domains of ﾎｱ1-Na</t>
  </si>
  <si>
    <t>Zhu M, Jiang S, Zhang C, Wu B, Zou T</t>
  </si>
  <si>
    <t>https://pmc.ncbi.nlm.nih.gov/articles/PMC12260422/pdf</t>
  </si>
  <si>
    <t>https://pubmed.ncbi.nlm.nih.gov/40628202</t>
  </si>
  <si>
    <t>10.1016/j.identj.2025.100870</t>
  </si>
  <si>
    <t>0.5528813041746617</t>
  </si>
  <si>
    <t>72627646341e4d150fa534d7f42a73cbe9fb4ee2</t>
  </si>
  <si>
    <t>Recent Advances In Regenerative Endodontics: Clinical Applications And Challenges</t>
  </si>
  <si>
    <t>This study aims to examine recent advances in regenerative endodontics, focusing on its clinical applications, challenges, and future prospects in modern dental practice. A descriptive narrative review was conducted, analyzing peer-reviewed literature published between 2019 and 2024. Studies were selected from major databases, including PubMed, Scopus, and Web of Science, using keywords related to regenerative endodontics, stem cell therapy, biomaterials, and clinical applications. The review synthesized findings on the biological principles of pulp regeneration, recent technological advancements, and the clinical effectiveness of regenerative endodontic procedures. Emphasis was placed on the role of stem cells, scaffolds, growth factors, and biomaterials in tissue engineering. Additionally, challenges such as biological variability, technical limitations, and ethical considerations were explored to provide a comprehensive perspective on the feasibility of regenerative therapies in standard endodontic practice. The analysis revealed that regenerative endodontics has significantly evolved through innovations in stem cell-based therapies, biomaterial scaffolds, and growth factor delivery systems. Clinical studies demonstrated successful pulp revascularization and continued root development in necrotic immature teeth, offering a biologically superior alternative to conventional apexification. The integration of platelet-rich fibrin, hydrogels, and nanomaterials has improved scaffold functionality, while gene therapy and 3D bioprinting show promise for future applications. However, challenges such as inconsistent treatment outcomes, immune responses, and the lack of standardized protocols remain obstacles to widespread clinical adoption. Economic barriers and ethical concerns regarding stem cell sourcing further complicate the translation of regenerative therapies into routine dental practice. Regenerative endodontics represents a paradigm shift in modern dentistry, providing an alternative to traditional root canal therapy by restoring pulp vitality and promoting natural tooth development. Despite ongoing challenges, advancements in biomaterials, stem cell technology, and molecular signaling offer promising avenues for enhancing treatment predictability and accessibility. Further research, clinical trials, and regulatory frameworks are essential to establish regenerative endodontics as a mainstream treatment modality.</t>
  </si>
  <si>
    <t>Pardis Etezadkeyhan</t>
  </si>
  <si>
    <t>Journal of Oral and Dental Health Nexus</t>
  </si>
  <si>
    <t>https://www.semanticscholar.org/paper/72627646341e4d150fa534d7f42a73cbe9fb4ee2</t>
  </si>
  <si>
    <t>10.61838/kman.jodhn.1.1.3</t>
  </si>
  <si>
    <t>Effects Of Ciprofloxacin-Containing Antimicrobial Scaffolds On Dental Pulp Stem Cell Viability-In Vitro Studies</t>
  </si>
  <si>
    <t>A combination of antibiotics, including but not limited to metronidazole (MET) and ciprofloxacin (CIP), has been indicated to eradicate bacteria in necrotic immature permanent teeth prior to regenerative procedures. It has been shown clinically that antibiotic pastes may lead to substantial stem cell death. The aim of this study was to synthesise scaffolds containing various concentrations of CIP to enhance cell viability while preserving antimicrobial properties.</t>
  </si>
  <si>
    <t>Kamocki K, Nﾃｶr JE, Bottino MC</t>
  </si>
  <si>
    <t>Anti-Infective Agents, Cell Proliferation, Cell Survival, Ciprofloxacin, Dental Pulp, Humans, In Vitro Techniques, Metronidazole, Microbial Sensitivity Tests, Microscopy, Electron, Scanning, Stem Cells, Tissue Scaffolds</t>
  </si>
  <si>
    <t>Archives of oral biology</t>
  </si>
  <si>
    <t>1131-7</t>
  </si>
  <si>
    <t>https://pmc.ncbi.nlm.nih.gov/articles/PMC5338688/pdf</t>
  </si>
  <si>
    <t>https://pubmed.ncbi.nlm.nih.gov/26042622</t>
  </si>
  <si>
    <t>10.1016/j.archoralbio.2015.05.002</t>
  </si>
  <si>
    <t>antibiotics, scaffolds, cytocompatibility, stem cells, endodontics, regeneration</t>
  </si>
  <si>
    <t>50f9f062b921250bea4e68cb1e58f08cd8700de9</t>
  </si>
  <si>
    <t>Nanomaterials For Endodontic Regeneration</t>
  </si>
  <si>
    <t>Irreversible pulp inflammation is so painful that the clinical treatment is the removal of the entire pulp tissue. The current irreversibility of this inflammation is due to the lack of suitable biomaterials able to control it and to orchestrate pulp regeneration. Vitality of the tooth is so important for its functional life that adequate regenerative biomaterials must be developed. Whatever the degree of tooth maturity and its pathology, pulp and surrounding tissues constitute a treasure of dental stem cells. Advances of regenerative nanomedicine provide innovative strategies to use these strongly regenerative stem cells for endodontic regeneration. These cells can support endodontic regeneration by cell homing or by being seeded in biomaterials. Whatever the regenerative strategy, nanotechnologies optimise the attraction, colonisation, proliferation and differentiation of dental stem cells. The nano-reservoirs of active biomolecules orchestrate and enhance their cellular functions. The nanofibers constitute biomimetic scaffolds which promote their pulp connective tissue regeneration. Nanostructured composite scaffolds functionalized by controlled drug delivery systems of several active biomolecules would be the future nanobiomaterials for meeting the challenge of the complex endodontic regeneration.</t>
  </si>
  <si>
    <t>A. Seck, N. Zein, Anasse Nounsi, Ezzedine Harmouch, Ambre Vidal Varbanova, Gabriel Fernandez de Grado, D. Offner, J. Lutz, N. Benkirane-Jessel, F. Fioretti</t>
  </si>
  <si>
    <t>Chemistry</t>
  </si>
  <si>
    <t>88-92</t>
  </si>
  <si>
    <t>https://www.semanticscholar.org/paper/50f9f062b921250bea4e68cb1e58f08cd8700de9</t>
  </si>
  <si>
    <t>10.3233/BHR210015</t>
  </si>
  <si>
    <t>0.5518476769328118</t>
  </si>
  <si>
    <t>Fam96B Inhibits The Senescence Of Dental Pulp Stem Cells</t>
  </si>
  <si>
    <t>Dental pulp stem cells (DPSCs) are considered a remarkable source for the regeneration of dental pulp tissues, but their therapeutic effectiveness remains limited, especially in elderly people. Previous studies found that senescence has a negative effect on the proliferation and differentiation potential of DPSCs. Moreover, numerous long non-coding RNA (lncRNA) and messenger RNA were significantly differentially regulated in DPSCs from young and elderly donors. However, the changes in DPSCs protein during senescence have not been addressed. In this study, differences in DPSCﾂprotein expression profiles and coexpression of protein and lncRNA were analyzed using proteomics and bioinformatics. The results showed 75 upregulated proteins and 69 downregulated proteins in DPSCs from elderly donors. Vasopressin-regulated water reabsorption, Parkinson's disease, Alzheimer's disease, and protein export were the top four functional pathways associated with DPSCs. High mobility group N1 (HMGN1), HMGN2, UCHL1, and the family with sequence similarity 96 member B homeobox gene (FAM96B) were associated with DPSCs senescence. Then, we investigated FAM96B function in DPSCs. After FAM96B depletion, telomerase reverse transcriptase (TERT) activity decreased, but the number of senescence-associated ﾎｲ-galactosidase (SA-ﾎｲ-gal) positive cells and the protein levels of p16, p53 were significantly increased. Gain-of-function assays suggested that FAM96B overexpression was positively correlated with TERT activity, but negatively correlated with the number of SA-ﾎｲ-gal positive cells and the protein levels of P16 and P53. Moreover, after FAM96B overexpression, the results showed a significant increase in alkaline phosphatase activity and an enhanced mineralization ability of DPSCs. The reverse-transcription polymerase chain reaction results also showed that dentin sialophosphoprotein and osteocalcin were expressed at greater levels. The carboxyfluorescein succinimidyl ester (CFSE) results displayed that FAM96B increased the proliferation potential of DPSCs. Our study revealed candidate proteins that might be related to DPSCs senescence and provided information to elucidate the mechanism of the biological changes in DPSCs' aging. Moreover, FAM96B was demonstrated to play an important role in suppressing DPSCs senescence and promoting osteogenic differentiation and proliferation.</t>
  </si>
  <si>
    <t>Liang H, Li W, Yang H, Cao Y, Ge L, Shi R, Fan Z, Dong R, Zhang C</t>
  </si>
  <si>
    <t>Adult, Aged, Aging, Cell Differentiation, Cell Proliferation, Cells, Cultured, Cellular Senescence, Dental Pulp, Healthy Volunteers, Humans, Metalloproteins, Middle Aged, Nuclear Proteins, Osteogenesis, Stem Cells, Young Adult</t>
  </si>
  <si>
    <t>Cell biology international</t>
  </si>
  <si>
    <t>1193-1203</t>
  </si>
  <si>
    <t>https://pubmed.ncbi.nlm.nih.gov/32039527</t>
  </si>
  <si>
    <t>10.1002/cbin.11319</t>
  </si>
  <si>
    <t>12bd9f7feb6541ca1b4e1a1ceb92f4cb11499dea</t>
  </si>
  <si>
    <t>Effect Of Curcumin-Containing Nanofibrous Gelatin-Hydroxyapatite Scaffold On Proliferation And Early Osteogenic Differentiation Of Dental Pulp Stem Cells</t>
  </si>
  <si>
    <t>BACKGROUND
In recent years, the electrospinning method has received attention because of its usage in producing a mimetic nanocomposite scaffold for tissue regeneration. Hydroxyapatite and gelatin are suitable materials for producing scaffolds, and curcumin has the osteogenesis induction effect.
AIMS
This study aimed to evaluate the toxicity and early osteogenic differentiation stimulation of nanofibrous gelatin-hydroxyapatite scaffold containing curcumin on dental pulp stem cells (DPSCs).
OBJECTIVE
The objective of the present investigation was the evaluation of the proliferative effect and primary osteogenic stimulation of DPSCs with a nanofibrous gelatin-hydroxyapatite scaffold containing curcumin. Hydroxyapatite and gelatin were used as suitable and biocompatible materials to make a scaffold suitable for stimulating osteogenesis. Curcumin was added to the scaffold as an osteogenic differentiation-enhancing agent.
METHODS
The effect of nano-scaffold on the proliferation of DPSCs was evaluated. The activity of alkaline phosphatase (ALP) as the early osteogenic marker was considered to assess primary osteogenesis stimulation in DPSCs.
RESULTS
The nanofibrous gelatin-hydroxyapatite scaffold containing curcumin significantly increased the proliferation and the ALP activity of DPSCs (P&lt;0.05). The proliferative effect was insignificant in the first 2 days, but the scaffold increased cell proliferation by more than 40% in the fourth and sixth days. The prepared scaffold increased the activity of the ALP of DPSCs by 60% compared with the control after 14 days (P&lt;0.05).
CONCLUSION
The produced nanofibrous gelatin-hydroxyapatite scaffold containing curcumin can be utilized as a potential candidate in tissue engineering and regeneration of bone and tooth.
FUTURE PROSPECTS
The prepared scaffold in the present study could be a beneficial biomaterial for tissue engineering and the regeneration of bone and tooth soon.</t>
  </si>
  <si>
    <t>S. Dizaj, Yashar Rezaei, Fatemeh Namaki, Simin Sharifi, Elaheh Dalir Abdolahinia</t>
  </si>
  <si>
    <t>Pharmaceutical nanotechnology</t>
  </si>
  <si>
    <t>Pharmaceutical Nanotechnology</t>
  </si>
  <si>
    <t>https://www.semanticscholar.org/paper/12bd9f7feb6541ca1b4e1a1ceb92f4cb11499dea</t>
  </si>
  <si>
    <t>10.2174/2211738511666230817102159</t>
  </si>
  <si>
    <t>0.5452908888459206</t>
  </si>
  <si>
    <t>45a396ca8364f3eda6a3e30444bfa0163315ae7d</t>
  </si>
  <si>
    <t>Dental Mesenchymal Stem Cell-Based Translational Regenerative Dentistry: From Artificial To Biological Replacement</t>
  </si>
  <si>
    <t>Dentistry is a continuously changing field that has witnessed much advancement in the past century. Prosthodontics is that branch of dentistry that deals with replacing missing teeth using either fixed or removable appliances in an attempt to simulate natural tooth function. Although such ・・replacement therapies・・ appear to be easy and economic they fall short of ever coming close to their natural counterparts. Complications that arise often lead to failures and frequent repairs of such devices which seldom allow true physiological function of dental and oral-maxillofacial tissues. Such factors can critically affect the quality of life of an individual. The market for dental implants is continuously growing with huge economic revenues. Unfortunately, such treatments are again associated with frequent problems such as peri-implantitis resulting in an eventual loss or replacement of implants. This is particularly influential for patients having co-morbid diseases such as diabetes or osteoporosis and in association with smoking and other conditions that undoubtedly affect the final treatment outcome. The advent of tissue engineering and regenerative medicine therapies along with the enormous strides taken in their associated interdisciplinary fields such as stem cell therapy, biomaterial development, and others may open arenas to enhancing tissue regeneration via designing and construction of patient-specific biological and/or biomimetic substitutes. This review will overview current strategies in regenerative dentistry while overviewing key roles of dental mesenchymal stem cells particularly those of the dental pulp, until paving the way to precision/translational regenerative medicine therapies for future clinical use.</t>
  </si>
  <si>
    <t>M. Marei, R. E. El Backly</t>
  </si>
  <si>
    <t>https://www.frontiersin.org/articles/10.3389/fbioe.2018.00049/pdf</t>
  </si>
  <si>
    <t>https://www.semanticscholar.org/paper/45a396ca8364f3eda6a3e30444bfa0163315ae7d</t>
  </si>
  <si>
    <t>10.3389/fbioe.2018.00049</t>
  </si>
  <si>
    <t>4ae9c5c7261b3dde75d4d4fa442da29876eb17ad</t>
  </si>
  <si>
    <t>Multi-Site Enhancement Of Osteogenesis: Peptide-Functionalized Gelma Hydrogels With Three-Dimensional Cultures Of Human Dental Pulp Stem Cells</t>
  </si>
  <si>
    <t>Abstract Human dental pulp stem cells (hDPSCs) have demonstrated greater proliferation and osteogenic differentiation potential in certain studies compared to other types of mesenchymal stem cells, making them a promising option for treating craniomaxillofacial bone defects. However, due to low extracting concentration and long amplifying cycles, their access is limited and utilization rates are low. To solve these issues, the principle of bone-forming peptide-1 (BFP1) in situ chemotaxis was utilized for the osteogenic differentiation of hDPSCs to achieve simultaneous and synergistic osteogenesis at multiple sites. BFP1-functionalized gelatin methacryloyl hydrogel provided a 3D culture microenvironment for stem cells. The experimental results showed that the 3D composite hydrogel scaffold constructed in this study increased the cell spread area by four times compared with the conventional GelMA scaffold. Furthermore, the problems of high stem cell dosage and low rate of utilization were alleviated by orchestrating the programmed proliferation and osteogenic differentiation of hDPSCs. In vivo, high-quality repair of critical bone defects was achieved using hDPSCs extracted from a single tooth, and multiple ・・bone island・・-like structures were successfully observed that rapidly induced robust bone regeneration. In conclusion, this study suggests that this kind of convenient, low-cost, island-like osteogenesis strategy involving a low dose of hDPSCs has great potential for repairing craniomaxillofacial critical-sized bone defects.</t>
  </si>
  <si>
    <t>Leyi Liang, Shuze Wang, Xiyue Zhang, Tao Yan, Xiyun Pan, Yuzhong Gao, Xing Zhang, Qiang Wang, Liu Qu</t>
  </si>
  <si>
    <t>Regenerative Biomaterials</t>
  </si>
  <si>
    <t>https://academic.oup.com/rb/advance-article-pdf/doi/10.1093/rb/rbae090/58796789/rbae090.pdf</t>
  </si>
  <si>
    <t>https://www.semanticscholar.org/paper/4ae9c5c7261b3dde75d4d4fa442da29876eb17ad</t>
  </si>
  <si>
    <t>10.1093/rb/rbae090</t>
  </si>
  <si>
    <t>0.5423591420054436</t>
  </si>
  <si>
    <t>Functionalized Nanoparticles: A Paradigm Shift In Regenerative Endodontic Procedures</t>
  </si>
  <si>
    <t>Clinical treatment of inflamed tooth pulp mostly involves the removal of the entire pulp tissue. Because the vitality of the tooth is important for its ability to function, optimal regenerative biomaterials must be developed to maintain the vitality. Despite vast advances in the field of endodontics, the clinical translation of regenerative endodontic procedures and materials remains challenging. Patient-specific, tissue-derived stem cells play a major role in regeneration and revascularization, and these stem cells require an infection-free environment for a successful outcome. However, the high doses of antibiotics currently used to maintain an infection-free environment for tissue regeneration can be toxic for the stem cells. The introduction of nanotechnology in the field of regenerative procedures has overcome these issues and demonstrated promising results. Nanoparticles can be used to deliver antibiotics at very low doses owing to their small size, thereby enhancing antimicrobial activity and reducing the cytotoxic effect. Additionally, nanofibrous scaffolds provide an environment that is favorable for stem-cell migration and proliferation, thereby favoring the regeneration of the pulp-dentin complex. Nanotechnology can be used in the construction of nanofibrous scaffolds incorporated with different bioactive nanoparticles for favorable clinical outcomes. Nonetheless, the role of nanotechnology and the controlled release of various bioactive nanomolecules enhancing stem cell proliferation and regeneration of true pulp-dentin complex remains poorly understood. Given the importance of nanotechnology in tissue regeneration, this review provides an overview of the potential applications of nanotechnology in tooth pulp-dentin regeneration.</t>
  </si>
  <si>
    <t>Subramaniam Ramachandran V, Radhakrishnan M, Balaraman Ravindrran M, Alagarsamy V, Palanisamy GS</t>
  </si>
  <si>
    <t>Cureus</t>
  </si>
  <si>
    <t>e32678</t>
  </si>
  <si>
    <t>https://pmc.ncbi.nlm.nih.gov/articles/PMC9846381/pdf</t>
  </si>
  <si>
    <t>https://pubmed.ncbi.nlm.nih.gov/36660521</t>
  </si>
  <si>
    <t>10.7759/cureus.32678</t>
  </si>
  <si>
    <t>nanoscaffolds, regenerative endodontics, nanofiber, nanoparticles, nanotechnology</t>
  </si>
  <si>
    <t>0.5417152702808381</t>
  </si>
  <si>
    <t>Pulp Regeneration: Current Approaches, Challenges, And Novel Rejuvenating Strategies For An Aging Population</t>
  </si>
  <si>
    <t>We showed the safety and efficacy of pulp regenerative therapy by the autologous transplantation of mobilized dental pulp stem cells with granulocyte colony-stimulating factor in a pilot clinical study of young and middle-aged pulpectomized teeth. An experimental study in dogs further demonstrated an age-dependent decline in the amount of regenerated pulp tissue. In our society, in which people will soon live beyond 100 years, this therapy should be efficacious for contributing to the functional survival and endurance of the tooth not only for pulpectomized young teeth but also for aged teeth with periapical disease. However, there are 2 challenges: 1 is enhancing pulp regeneration in aged teeth, and another is complete disinfection before cell transplantation. Thus, this review presents trypsin pretreatment for the former and a novel irrigant, nanobubbles with antibacterial nanopolymers, for the latter, thus demonstrating potential utility for pulp regenerative therapy in aged teeth with periapical disease.</t>
  </si>
  <si>
    <t>Nakashima M, Iohara K, Zayed M</t>
  </si>
  <si>
    <t>Aging, Animals, Dental Pulp, Dogs, Regeneration, Stem Cell Transplantation</t>
  </si>
  <si>
    <t>S135-S142</t>
  </si>
  <si>
    <t>https://pubmed.ncbi.nlm.nih.gov/32950185</t>
  </si>
  <si>
    <t>10.1016/j.joen.2020.06.028</t>
  </si>
  <si>
    <t>0.5388626739382744</t>
  </si>
  <si>
    <t>Dental Pulp-Derived Stem Cell Conditioned Medium To Regenerate Peripheral Nerves In A Novel Animal Model Of Dysphagia</t>
  </si>
  <si>
    <t>In nerve regeneration studies, various animal models are used to assess nerve regeneration. However, because of the difficulties in functional nerve assessment, a visceral nerve injury model is yet to be established. The superior laryngeal nerve (SLN) plays an essential role in swallowing. Although a treatment for SLN injury following trauma and surgery is desirable, no such treatment is reported in the literature. We recently reported that stem cells derived from human exfoliated deciduous teeth (SHED) have a therapeutic effect on various tissues via macrophage polarization. Here, we established a novel animal model of SLN injury. Our model was characterized as having weight loss and drinking behavior changes. In addition, the SLN lesion caused a delay in the onset of the swallowing reflex and gain of laryngeal residue in the pharynx. Systemic administration of SHED-conditioned media (SHED-CM) promoted functional recovery of the SLN and significantly promoted axonal regeneration by converting of macrophages to the anti-inflammatory M2 phenotype. In addition, SHED-CM enhanced new blood vessel formation at the injury site. Our data suggest that the administration of SHED-CM may provide therapeutic benefits for SLN injury.</t>
  </si>
  <si>
    <t>Tsuruta T, Sakai K, Watanabe J, Katagiri W, Hibi H</t>
  </si>
  <si>
    <t>Animals, Cell Polarity, Child, Culture Media, Conditioned, Deglutition, Deglutition Disorders, Dental Pulp, Disease Models, Animal, Female, Humans, Laryngeal Nerves, Macrophages, Male, Nerve Regeneration, Peripheral Nerves, Rats, Regeneration, Stem Cells, Tooth, Deciduous</t>
  </si>
  <si>
    <t>PloS one</t>
  </si>
  <si>
    <t>e0208938</t>
  </si>
  <si>
    <t>https://pmc.ncbi.nlm.nih.gov/articles/PMC6289419/pdf</t>
  </si>
  <si>
    <t>https://pubmed.ncbi.nlm.nih.gov/30533035</t>
  </si>
  <si>
    <t>10.1371/journal.pone.0208938</t>
  </si>
  <si>
    <t>0.5259276904165745</t>
  </si>
  <si>
    <t>31cff25b0b4b6bf73de085b5a129fb2db1082d18</t>
  </si>
  <si>
    <t>Exosome-Like Vesicles Derived From Hertwig'S Epithelial Root Sheath Cells Promote The Regeneration Of Dentin-Pulp Tissue</t>
  </si>
  <si>
    <t>Background: The formation of dentin-pulp involves complex epithelial-mesenchymal interactions between Hertwig's epithelial root sheath cells (HERS) and dental papilla cells (DPCs). Earlier studies have identified some of the regulatory molecules participating in the crosstalk between HERS and DPCs and the formation of dentin-pulp. In the present study we focused on the role of HERS-secreted exosomes in DPCs and the formation of dentin-pulp. Specifically, we hypothesized that exosome-like vesicles (ELVs) might mediate the function of HERS and trigger lineage-specific differentiation of dental mesenchymal cells. To test our hypothesis, we evaluated the potential of ELVs derived from a HERS cell line (ELVs-H1) in inducing in vitro and in vivo differentiation of DPCs. Methods: ELVs-H1 were characterized using transmission electron microscopy and dynamic light scattering. The proliferation, migration, and odontoblast differentiation of DPCs after treatment with ELVs-H1, was detected by CCK8, transwell, ALP, and mineralization assays, respectively. Real time PCR and western blotting were used to detect gene and protein expression. For in vivo studies, DPC cells were mixed with collagen gel combined with or without ELVs and transplanted into the renal capsule of rats or subcutaneously into nude mice. HE staining and immunostaining were used to verify the regeneration of dentin-pulp and expression of odontoblast differentiation markers. Results: ELVs-H1 promoted the migration and proliferation of DPCs and also induced odontogenic differentiation and activation of Wnt/ﾎｲ-catenin signaling. ELVs-H1 also contributed to tube formation and neural differentiation in vitro. In addition, ELVs-H1 attached to the collagen gel, and were slowly released and endocytosed by DPCs, enhancing cell survival. ELVs-H1 together with DPCs triggered regeneration of dental pulp-dentin like tissue comprised of hard (reparative dentin-like tissue) and soft (blood vessels and neurons) tissue, in an in vivo tooth root slice model. Conclusion: Our data highlighted the potential of ELVs-H1 as biomimetic tools in providing a microenvironment for specific differentiation of dental mesenchymal stem cells. From a developmental perspective, these vesicles might be considered as novel mediators facilitating the epithelial-mesenchymal crosstalk. Their instructive potency might be exploited for the regeneration of dental pulp-dentin tissues.</t>
  </si>
  <si>
    <t>Sicheng Zhang, Yan Yang, Sixun Jia, Hong Chen, Yufeng Duan, Xuebing Li, Shikai Wang, Tao Wang, Yun Lyu, Guoqing Chen, W. Tian</t>
  </si>
  <si>
    <t>Theranostics</t>
  </si>
  <si>
    <t>5914 - 5931</t>
  </si>
  <si>
    <t>https://doi.org/10.7150/thno.43156</t>
  </si>
  <si>
    <t>https://www.semanticscholar.org/paper/31cff25b0b4b6bf73de085b5a129fb2db1082d18</t>
  </si>
  <si>
    <t>10.7150/thno.43156</t>
  </si>
  <si>
    <t>0.5242048636078835</t>
  </si>
  <si>
    <t>559290b207ebe9dd6c6f56f3d3d0f1c5fc313c36</t>
  </si>
  <si>
    <t>Calcified Nodule Formation By Dental Pulp Cells Derived From Rats After Subcutaneous Injection Of An Immunosuppressant</t>
  </si>
  <si>
    <t>Introduction: The purpose of this study was to assess the significant proliferation of dental pulp-derived stem cells in vitro from rats with the systemic administration of immunosuppressant in subcutis. There must be a sufficient number of stem cells for tooth regeneration. However, number of mesenchymal stem cells in the dental pulp tissue is a small. Then, the proliferation of stem cells must be accelerated for hard tissue formation. The subcutaneous injection of the immunosuppressant would enhance the hard tissue forming ability of dental pulp cells of rat. It was hypothesized in this study that differentiation of stem cells into blasts would be effectively promoted by suppression of the systemic immune response. Materials and methods: The dental pulp cells of rats with immunosuppressant injection subcutaneously were cultured with or without addition of the immunosuppressant in the medium containing dexamethasone for calcified nodule formation. Ca2+ by decalcification of calcified nodules were quantitatively analysed. Statistical comparisons between the quantities of Ca2+ were performed using two-way unrepeated ANOVA followed by post hoc analysis with Tukey-Kramer・・s test. Differences of p &lt; 0.01 were considered significant. Results: The proliferation and differentiation of stem cells among dental pulp cells was inhibited by the presence of immunosuppressive agents in the culture medium. However, stem cells obtained from rats after systemic administration of an immunosuppressive agent exhibited a high ability to form calcified nodules. Conclusions: To promote proliferation and differentiation of stem cells, systemic administration of an immunosuppressant to individuals prior to harvesting stem cells would be recommended.</t>
  </si>
  <si>
    <t>M. Yoshikawa, Ayano Miyamoto, Ryoichi Ikezawa, Hitomi Nakama, I. Nishikawa, H. Maeda</t>
  </si>
  <si>
    <t>001-009</t>
  </si>
  <si>
    <t>https://doi.org/10.30574/wjarr.2020.8.2.0401</t>
  </si>
  <si>
    <t>https://www.semanticscholar.org/paper/559290b207ebe9dd6c6f56f3d3d0f1c5fc313c36</t>
  </si>
  <si>
    <t>10.30574/wjarr.2020.8.2.0401</t>
  </si>
  <si>
    <t>0.5241274014115334</t>
  </si>
  <si>
    <t>Dental Pulp Stem Cells Accelerate Wound Healing Through Ccl2-Induced M2 Macrophages Polarization</t>
  </si>
  <si>
    <t xml:space="preserve">The crosstalk between mesenchymal stem cells (MSCs) and the host immune function plays a key role in the efficiency of tissue regeneration and wound healing. However, the difference in immunological modulation and tissue regeneration function between MSCs from different sources remains unclear. Compared to PDLSCs, BMMSCs, and ADSCs, DPSCs exhibited greater tissue regeneration potential and triggered more M2 macrophages </t>
  </si>
  <si>
    <t>Yang Z, Ma L, Du C, Wang J, Zhang C, Hu L, Wang S</t>
  </si>
  <si>
    <t>iScience</t>
  </si>
  <si>
    <t>https://pmc.ncbi.nlm.nih.gov/articles/PMC10565783/pdf</t>
  </si>
  <si>
    <t>https://pubmed.ncbi.nlm.nih.gov/37829207</t>
  </si>
  <si>
    <t>10.1016/j.isci.2023.108043</t>
  </si>
  <si>
    <t>0.5233828686177731</t>
  </si>
  <si>
    <t>bad4b7b0acc04104b54ce799da0e90b2</t>
  </si>
  <si>
    <t>Carbon Dots Enhance Extracellular Matrix Secretion For Dentin-Pulp Complex Regeneration Through Pi3K/Akt/Mtor Pathway-Mediated Activation Of Autophagy</t>
  </si>
  <si>
    <t>Pulp injury is one of the most common clinical diseases, and severe cases are usually associated with the functional loss of the tooth, while the current clinical treatment modality is only a cavity filling procedure without the regeneration of the dentin-pulp complex, thus leading to a devitalized and brittle tooth. In this study, carbon dots (CDots) with excellent biocompatibility are prepared from ascorbic acid and polyethyleneimine via a hydrothermal method. The as-prepared CDots can enhance extracellular matrix (ECM) secretion of human dental pulp stem cells (DPSCs), giving rise to increased cell adhesion on ECM and a stronger osteogenic/odontogenic differentiation capacity of DPSCs. Further, the mechanism underlying CDots-enhanced ECM secretion is revealed by the transcriptome analysis, Western blot assay and molecular dynamics simulation, identifying that the pharmacological activities of CDots are originated from a reasonable activation of the autophagy, which is mediated by regulating phosphoinositide 3-kinase/protein kinase B/mammalian target of rapamycin signaling pathway. Based on the abundant CDots-induced ECM and thereby the reinforcement of the cell-ECM adhesion, an intact dental pulp stem cell sheet can be achieved, which in return promote in vivo the efficient regeneration of dentin-pulp complex as well as blood vessels.</t>
  </si>
  <si>
    <t>Lili Liu, Xianjing Li, Wenhuan Bu, Nianqiang Jin, Yuan Meng, Yi Wang, Duan Wang, Xiaowei Xu, Ding Zhou, Hongchen Sun</t>
  </si>
  <si>
    <t>Medicine (General), Biology (General)</t>
  </si>
  <si>
    <t>Materials Today Bio</t>
  </si>
  <si>
    <t>100344-</t>
  </si>
  <si>
    <t>http://www.sciencedirect.com/science/article/pii/S2590006422001429/pdf</t>
  </si>
  <si>
    <t>http://www.sciencedirect.com/science/article/pii/S2590006422001429</t>
  </si>
  <si>
    <t>10.1016/j.mtbio.2022.100344</t>
  </si>
  <si>
    <t>DOAJ</t>
  </si>
  <si>
    <t>0.5228548571467401</t>
  </si>
  <si>
    <t>Providing Biomimetic Microenvironment For Pulp Regeneration Via Hydrogel-Mediated Sustained Delivery Of Tissue-Specific Developmental Signals</t>
  </si>
  <si>
    <t xml:space="preserve">Regenerative endodontic therapy is a promising approach to restore the vitality of necrotic teeth, however, pulp regeneration in mature permanent teeth remains a substantial challenge due to insufficient developmental signals. The dentin is embryologically and histologically similar to the pulp, which contains a cocktail of pulp-specific structural proteins and growth factors, thus we proposed an optimizing strategy to obtain dentin matrix extracted proteins (DMEP) and engineered a DMEP functionalized double network hydrogel, whose physicochemical property was tunable by adjusting polymer concentrations to synchronize with regenerated tissues. </t>
  </si>
  <si>
    <t>Xie Z, Zhan P, Zhang X, Huang S, Shi X, Lin Z, Gao X</t>
  </si>
  <si>
    <t>https://pmc.ncbi.nlm.nih.gov/articles/PMC11176926/pdf</t>
  </si>
  <si>
    <t>https://pubmed.ncbi.nlm.nih.gov/38883420</t>
  </si>
  <si>
    <t>10.1016/j.mtbio.2024.101102</t>
  </si>
  <si>
    <t>0.5168857224285602</t>
  </si>
  <si>
    <t>Advancing Dentistry Through Bioprinting: Personalization Of Oral Tissues</t>
  </si>
  <si>
    <t>Despite significant advancements in dental tissue restoration and the use of prostheses for addressing tooth loss, the prevailing clinical approaches remain somewhat inadequate for replicating native dental tissue characteristics. The emergence of three-dimensional (3D) bioprinting offers a promising innovation within the fields of regenerative medicine and tissue engineering. This technology offers notable precision and efficiency, thereby introducing a fresh avenue for tissue regeneration. Unlike the traditional framework encompassing scaffolds, cells, and signaling factors, 3D bioprinting constitutes a contemporary addition to the arsenal of tissue engineering tools. The ongoing shift from conventional dentistry to a more personalized paradigm, principally under the guidance of bioprinting, is poised to exert a significant influence in the foreseeable future. This systematic review undertakes the task of aggregating and analyzing insights related to the application of bioprinting in the context of regenerative dentistry. Adhering to PRISMA guidelines, an exhaustive literature survey spanning the years 2019 to 2023 was performed across prominent databases including PubMed, Scopus, Google Scholar, and ScienceDirect. The landscape of regenerative dentistry has ushered in novel prospects for dentoalveolar treatments and personalized interventions. This review expounds on contemporary accomplishments and avenues for the regeneration of pulp-dentin, bone, periodontal tissues, and gingival tissues. The progressive strides achieved in the realm of bioprinting hold the potential to not only enhance the quality of life but also to catalyze transformative shifts within the domains of medical and dental practices.</t>
  </si>
  <si>
    <t>Shopova D, Mihaylova A, Yaneva A, Bakova D</t>
  </si>
  <si>
    <t>Journal of functional biomaterials</t>
  </si>
  <si>
    <t>https://pmc.ncbi.nlm.nih.gov/articles/PMC10607235/pdf</t>
  </si>
  <si>
    <t>https://pubmed.ncbi.nlm.nih.gov/37888196</t>
  </si>
  <si>
    <t>10.3390/jfb14100530</t>
  </si>
  <si>
    <t>bioprinting, review, personalized dentistry, regenerative dentistry, stem cells, pulp-dentin regeneration, bone regeneration, periodontium regeneration, gingival regeneration</t>
  </si>
  <si>
    <t>0.5158511340618134</t>
  </si>
  <si>
    <t>abceb53891f0b196d86b5182b4fecfba974e963d</t>
  </si>
  <si>
    <t>Parathyroid Hormone Enhances The Osteo/Odontogenic Differentiation Of Dental Pulp Stem Cells Via Erk And P38 Mapk Pathways</t>
  </si>
  <si>
    <t>Parathyroid hormone (PTH) is a main systemic mediator of calcium and phosphate homeostasis in the bone. Dental pulp stem cells (DPSCs) have been extensively studied in the regeneration of bone and tooth tissues. This paper aims to uncover the influences of PTH on the proliferative ability and osteo/odontogenic differentiation of DPSCs, as well as the underlying mechanisms.</t>
  </si>
  <si>
    <t>Xingyun Ge, Zehan Li, Shuanglin Jing, Yanqiu Wang, Na Li, Jiamin Lu, Jinhua Yu</t>
  </si>
  <si>
    <t>Journal of Cellular Physiology</t>
  </si>
  <si>
    <t>1209 - 1221</t>
  </si>
  <si>
    <t>https://www.semanticscholar.org/paper/abceb53891f0b196d86b5182b4fecfba974e963d</t>
  </si>
  <si>
    <t>10.1002/jcp.29034</t>
  </si>
  <si>
    <t>0.5154133096337319</t>
  </si>
  <si>
    <t>Hif-1ﾎ・ Stabilization Boosts Pulp Regeneration By Modulating Cell Metabolism</t>
  </si>
  <si>
    <t xml:space="preserve">Stem cell-based therapeutics is a promising strategy in dental pulp regeneration. However, low cell viability after transplantation in vivo due to the ischemic microenvironment is still a critical challenge for future clinical application. With the aim of improving postimplantation cell survival and pulp tissue regeneration, stem cells from human exfoliated deciduous teeth (SHED) were preconditioned to a hypoxic condition by hypoxia-inducible factor 1ﾎｱ (HIF-1ﾎｱ) stabilization via knockdown of prolyl hydroxylase domain-containing protein 2 (PHD2) using lentiviral short hairpin RNA. HIF-1ﾎｱ-stabilized SHED were encapsulated in PuraMatrix hydrogel, injected into root canals of human tooth fragments, and implanted in the subcutaneous space of immunodeficient mice. After 28 d, enhanced dental pulp-like tissue formation was observed with a significantly higher level of vascularization, which could be attributed to both endothelial differentiation of SHED and recruitment of host blood vessels. Furthermore, dentin-like tissue formation in vivo and accelerated odontogenic/osteogenic differentiation both in vivo and in vitro were observed. At 7 d postimplantation, significantly less DNA damage and higher Ki67 expression were detected in the HIF-1ﾎｱ-stabilized SHED group compared with the control SHED. Accordingly, cell viability assay and staining for Ki67 and apoptotic cells in vitro showed that HIF-1ﾎｱ stabilization could decrease cell apoptosis and enhance cell survival significantly. We demonstrated that PI3K/AKT pathway activation had resulted in low caspase 3 expression in HIF-1ﾎｱ-stabilized SHED in hypoxic conditions. Furthermore, we found that HIF-1ﾎｱ-induced cell survival could also be attributed to the upregulated expression of PDK1, HK2, and Glut1, which contributes to the maintenance of reactive oxygen species homeostasis and metabolic adaptation in hypoxia. In addition, we identified </t>
  </si>
  <si>
    <t>Han Y, Koohi-Moghadam M, Chen Q, Zhang L, Chopra H, Zhang J, Dissanayaka WL</t>
  </si>
  <si>
    <t>Animals, Cell Hypoxia, Dental Pulp, Glucose Transporter Type 1, Humans, Hypoxia, Hypoxia-Inducible Factor 1, alpha Subunit, Hypoxia-Inducible Factor-Proline Dioxygenases, Ki-67 Antigen, Mice, Osteogenesis, Phosphatidylinositol 3-Kinases, Regeneration</t>
  </si>
  <si>
    <t>1214-1226</t>
  </si>
  <si>
    <t>https://pubmed.ncbi.nlm.nih.gov/35798352</t>
  </si>
  <si>
    <t>10.1177/00220345221091528</t>
  </si>
  <si>
    <t>0.5120267257094383</t>
  </si>
  <si>
    <t>a98e1262bcebb0cfc048ff32c93734f6a862838a</t>
  </si>
  <si>
    <t>Cell Homing Strategy As A Promising Approach To The Vitality Of Pulp-Dentin Complexes In Endodontic Therapy: Focus On Potential Biomaterials</t>
  </si>
  <si>
    <t>ABSTRACT Introduction Over the last two decades, an increasing body of research suggests that well-designed biomaterials can attract resident stem cells to injured areas and control their behaviors and activities to encourage tissue regeneration. Fabricated biomaterials can enhance cell recruitment, multiplication, and transformation while also acting as a delivery system for targeted cells. These capabilities might play a role in their ability to promote tooth regeneration. Areas covered This review aims to introduce the various materials used in endodontics. The potential of biomaterial-based approaches involved in cell homing for endodontics is also discussed. Expert opinion Applying the cell homing technique in restorative dentistry can affect various aspects of healthcare, industry, economy, and science. Biomaterial scaffolds can be used to encapsulate cells or for structural replacements. Also, both cell transplantation and cell homing are legitimate scientific procedures in endodontic therapy. Although the suggested biomaterials and procedures may hold promise for future dental pulp tissue regeneration, tooth structure・・s complexity and multicellular interconnections lead to significant problems that need to be overcome before any clinical trial.</t>
  </si>
  <si>
    <t>Elaheh Dalir Abdolahinia, Z. Safari, Sayed Soroush Sadat Kachouei, Ramin Zabeti Jahromi, Nastaran Atashkar, Amirreza Karbalaeihasanesfahani, M. Alipour, Nastaran Hashemzadeh, Simin Sharifi, Solmaz Maleki Dizaj</t>
  </si>
  <si>
    <t>Expert Opinion on Biological Therapy</t>
  </si>
  <si>
    <t>1405 - 1416</t>
  </si>
  <si>
    <t>https://www.semanticscholar.org/paper/a98e1262bcebb0cfc048ff32c93734f6a862838a</t>
  </si>
  <si>
    <t>10.1080/14712598.2022.2142466</t>
  </si>
  <si>
    <t>0.5113462910056115</t>
  </si>
  <si>
    <t>a943c8d993104adc8bc80fc9614d04021c68fbc1</t>
  </si>
  <si>
    <t>Enhancement Of Odontoblastic Differentiation Of Stem Cells From Exfoliated Deciduous Tooth Using N-Acetylcysteine-An In Vitro Study</t>
  </si>
  <si>
    <t>AIM AND OBJECTIVE
The study was conducted to evaluate the effects of N-acetylcysteine (NAC) on the propagation and differentiation of stem cells from human exfoliated deciduous teeth(SHED).
MATERIALS AND METHODS
SHEDs were isolated by explant culture method and characterized for stem cell properties using flow cytometry method. MTT assay and Cell Counting Kit-8 (CCK-8) assay were used to examine the viability and proliferation of the SHEDs. The effects of NAC-induced osteo/odontoblastic differentiation of SHEDs were determined by functional staining for mineralization, and the gene expression of osteo/odontoblastic transcription factors and proteins was evaluated by real-time quantitative reverse transcription-polymerase chain reaction(qRT-PCR) analyses. Protein levels of collagen type 1 (COL1), dentin sialophosphoprotein (DSPP), and dentin matrix acidic phosphoprotein 1(DMP-1) were calculated by the Western blot method to assess the osteo/odontogenic differentiation.
RESULTS
SHEDs presented mesenchymal stem cell (MSC)-like characteristics on flow cytometric analysis. The cell viability and metabolic activity of SHEDs were increased with an increase in the concentrations of NAC from 0.5 to 10 nM. However, the concentrations of NAC from 0.5 to 2.5 mM did not affect cell proliferation. NAC incorporated at a concentration of 2.5 mM showed higher mineralization and considerably increased gene expression levels of runt-related transcription factor 2 (RUNX2), COL1A1, DSPP, and DMP-1. It significantly increased the protein expression of odontoblast-related matrix proteins like COL1, DSPP, and DMP-1.
CONCLUSION
NAC regulates the healthy propagation of dental stem cells in vitro. Its effects on the differentiation of dental pulp SHEDs remain unidentified. This study explores that NAC can encourage the mineralization of SHEDs and differentiate them into the odontoblastic lineage.
CLINICAL SIGNIFICANCE
The results propose that NAC could have a significant pharmacological role in activating and enhancing odontogenic differentiation of dental stem cells and possibly a prospect in regenerative dentistry.</t>
  </si>
  <si>
    <t>Madhura Pawar, V. Pawar, Sanjay G. Thete, Smita D. Dutta, P. Sadan, Rahul Maria, Dinraj Kulkarni</t>
  </si>
  <si>
    <t>The journal of contemporary dental practice</t>
  </si>
  <si>
    <t>22 8</t>
  </si>
  <si>
    <t xml:space="preserve">
          882-889
        </t>
  </si>
  <si>
    <t>Journal of Contemporary Dental Practice</t>
  </si>
  <si>
    <t>https://doi.org/10.5005/jp-journals-10024-3140</t>
  </si>
  <si>
    <t>https://www.semanticscholar.org/paper/a943c8d993104adc8bc80fc9614d04021c68fbc1</t>
  </si>
  <si>
    <t>10.5005/jp-journals-10024-3140</t>
  </si>
  <si>
    <t>0.5111528217792511</t>
  </si>
  <si>
    <t>08b9db04205c70820222afb1187a33053b61813a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</si>
  <si>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</si>
  <si>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TNFﾎｱ, LTA, and LPS. An in vivo dentin formation assessment was conducted using a mouse pulp-capping/caries model, where CRISPR-engineered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CTX-B.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</si>
  <si>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 Irfan, Sreelekshmi Sreekumar, Atsawasuwan Phimon, Seung Chung</t>
  </si>
  <si>
    <t>Medicine, Biology</t>
  </si>
  <si>
    <t>bioRxiv</t>
  </si>
  <si>
    <t>https://doi.org/10.1101/2024.12.11.627879</t>
  </si>
  <si>
    <t>https://www.semanticscholar.org/paper/08b9db04205c70820222afb1187a33053b61813a</t>
  </si>
  <si>
    <t>10.1101/2024.12.11.627879</t>
  </si>
  <si>
    <t>0.5058092638850212</t>
  </si>
  <si>
    <t>601645e47356471e8843307da6bffc4e</t>
  </si>
  <si>
    <t>Engineered Pre-Dentin With Well-Aligned Hierarchical Mineralized Collagen Fibril Bundles Promote Bio-Root Regeneration</t>
  </si>
  <si>
    <t>Stem cell-mediated bio-root regeneration is an alternative tooth replacement strategy; however, physiologically functional bio-root regeneration with distinctive dentin structure remains challenging. In this study, the distinct arrangements of collagen fibril bundles were identified that account for hierarchical structural differences between dentin, cementum, and alveolar bone. Thus, an ・・engineered pre-dentin・・ was fabricated, which was a dentin hierarchical structure mimicking collagen (MC) scaffold, with well-aligned hierarchical mineralized collagen fibril bundles. The results revealed that it has a stronger effect on promoting biological root regeneration in nude mice and miniature pigs with dental pulp stem cell (DPSC) and periodontal ligament stem cell (PDLSC) sheets compared to hydroxyapatite tricalcium phosphate (HA/TCP). The success rate in the MC group was also higher than that in the HA/TCP group (67% and 33%, respectively). In conclusion, the hierarchical dentin-mimicking scaffold can enhance the regeneration of bio-roots, which provides a promising strategy for tooth regeneration.</t>
  </si>
  <si>
    <t>Lei Hu, Dongmei Cheng, Xin Yuan, Zhenhua Gao, Qiao Yi, Bin Zhao, Fulan Wei, Junji Xu, Zhipeng Fan, Yi Liu, Xiumei Wang, Fuzhai Cui, Chunmei Zhang, Jinsong Wang, Songlin Wang</t>
  </si>
  <si>
    <t>Biochemistry</t>
  </si>
  <si>
    <t>Journal of Tissue Engineering</t>
  </si>
  <si>
    <t>N/A-N/A</t>
  </si>
  <si>
    <t>https://doi.org/10.1177/20417314241280961</t>
  </si>
  <si>
    <t>10.1177/20417314241280961</t>
  </si>
  <si>
    <t>0.5053793638944626</t>
  </si>
  <si>
    <t>aa07de59d5555fd938804cb187cdb9929850dd3f</t>
  </si>
  <si>
    <t>Fabrication Of An Exosome-Loaded Thermosensitive Chitin-Based Hydrogel For Dental Pulp Regeneration</t>
  </si>
  <si>
    <t>Injective thermosensitive hydrogels are considered promising scaffolds to trigger dental pulp regeneration in devitalized human teeth. In this study, we developed a hydroxypropyl chitin (HPCH)/chitin whisker (CW) thermosensitive hydrogel with enhanced mechanical properties and biological activities. Exosomes can serve as biomimetic tools for tissue engineering, but the rapid clearance of unconjugated exosomes in vivo limits their therapeutic effects. To address this challenge, exosomes were isolated from human pulp stem cells (hDPSCs) and directly embedded into the HPCH/CW pre-gel to form an exosome-loaded hydrogel (HPCH/CW/Exo). The exosome-loaded thermosensitive hydrogel can be easily injected into an irregular endodontic space and gelated in situ. In vitro cell experiments proved that the delivery of exosomes significantly improved the ability of hydrogels to promote odontogenesis and angiogenesis. Meanwhile, in vivo animal experiments revealed the formation of new dental pulp-like tissues in an implanted tooth root model. Therefore, the proposed hydrogel provides a great potential alternative to traditional root canal therapy in dental clinics.</t>
  </si>
  <si>
    <t>Shilei Wang, Xin Xing, Wenan Peng, Cui Huang, Yumin Du, Hongye Yang, Jinping Zhou</t>
  </si>
  <si>
    <t>https://www.semanticscholar.org/paper/aa07de59d5555fd938804cb187cdb9929850dd3f</t>
  </si>
  <si>
    <t>10.1039/d2tb02073d</t>
  </si>
  <si>
    <t>Enhancement Of Acellular Biomineralization, Dental Pulp Stem Cell Migration, And Differentiation By Hybrid Fibrin Gelatin Scaffolds</t>
  </si>
  <si>
    <t>The current in vitro study aims to evaluate cross-linked hydrogels with and without the addition of fibrin that could potentially be used in endodontic regeneration as a scaffold material.</t>
  </si>
  <si>
    <t>Li K, O'Dwyer R, Yang F, Cymerman J, Li J, Feldman JD, Simon M, Rafailovich M</t>
  </si>
  <si>
    <t>Gelatin, Dental Pulp, Tissue Scaffolds, Fibrin, Biomineralization, Cryoelectron Microscopy, Cell Differentiation, Hydrogels, Cell Movement, Regeneration, Tissue Engineering</t>
  </si>
  <si>
    <t>305-319</t>
  </si>
  <si>
    <t>https://pubmed.ncbi.nlm.nih.gov/36746694</t>
  </si>
  <si>
    <t>10.1016/j.dental.2023.01.010</t>
  </si>
  <si>
    <t>0.5020007655024529</t>
  </si>
  <si>
    <t>Regenerative Endodontic Therapy: From Laboratory Bench To Clinical Practice</t>
  </si>
  <si>
    <t>Maintaining the vitality and functionality of dental pulp is paramount for tooth integrity, longevity, and homeostasis. Aiming to treat irreversible pulpitis and necrosis, there has been a paradigm shift from conventional root canal treatment towards regenerative endodontic therapy.</t>
  </si>
  <si>
    <t>Shi X, Hu X, Jiang N, Mao J</t>
  </si>
  <si>
    <t>Humans, Regenerative Endodontics, Dental Pulp, Tissue Engineering, Animals, Root Canal Therapy, Regeneration, Stem Cells, Dentin</t>
  </si>
  <si>
    <t>Journal of advanced research</t>
  </si>
  <si>
    <t>229-263</t>
  </si>
  <si>
    <t>https://pmc.ncbi.nlm.nih.gov/articles/PMC12147620/pdf</t>
  </si>
  <si>
    <t>https://pubmed.ncbi.nlm.nih.gov/38969092</t>
  </si>
  <si>
    <t>10.1016/j.jare.2024.07.001</t>
  </si>
  <si>
    <t>0.5011659212410451</t>
  </si>
  <si>
    <t>68897a87720fe35abc80239addea8d7b6d0b506c</t>
  </si>
  <si>
    <t>A Bcp Cement Enhances Dentin Regeneration By Dpscs And Promotes Macrophages M2 Phenotype In Vitro</t>
  </si>
  <si>
    <t>Calcium phosphate cement (CPC) is promising for bone and dentin repair and regeneration. However, there has been no report of biphasic CPC for inducing dentin regeneration. The aim of this study was to develop a novel biphasic CPC containing ﾎｲ-tricalcium phosphate (ﾎｲ-TCP) and investigate its effects on odontogenic differentiation of human dental pulp stem cells (hDPSCs) and macrophage polarization. New biphasic CPC was formulated with different ratios of ﾎｲ-TCP to an equimolar mixture of tetracalcium phosphate (TTCP) and dicalcium phosphate anhydrous (DCPA). Mechanical properties, biocompatibility, and odontogenic differentiation induction ability of the cements and the inflammatory reaction to the cements were examined. A series of CPC containing ﾎｲ-TCP was developed. CPC with 20% ﾎｲ-TCP exhibited homogeneity and injectability, an acceptable setting time, and a 2-fold increase in compressive strength. Significant increases in hDPSCs' ALP activity, mineral deposit, DMP1 and DSPP gene and protein expressions were obtained for 20% TCP-CPC, compared with traditional CPC (p&lt;0.01). The addition of ﾎｲ-TCP did not promote macrophage polarization to the pro-inflammation phenotype. The addition of 10% and 20% ﾎｲ-TCP promoted macrophage polarization to the anti-inflammatory phenotype. In conclusion, a biphasic ﾎｲ-TCP-modified CPC was developed for the first time, demonstrating substantially increased dentin regeneration capability, while promoting macrophages to an anti-inflammation phenotype. The novel biphasic CPC is promising for tooth tissue engineering and dentin regeneration applications.</t>
  </si>
  <si>
    <t>Yingzhi Gu, Xianju Xie, R. Zhuang, M. Weir, T. Oates, Yuxing Bai, Liang Zhao, H. Xu</t>
  </si>
  <si>
    <t>Tissue Engineering. Part A</t>
  </si>
  <si>
    <t>https://www.semanticscholar.org/paper/68897a87720fe35abc80239addea8d7b6d0b506c</t>
  </si>
  <si>
    <t>10.1089/ten.tea.2020.0257</t>
  </si>
  <si>
    <t>0.4989261761307716</t>
  </si>
  <si>
    <t>0950be609728409fbacbb0a4185b2c2a</t>
  </si>
  <si>
    <t>Crispr-Edited Dpscs Constitutively Expressing Bdnf Enhance Dentin Regeneration In Injured Teeth</t>
  </si>
  <si>
    <t>Dental caries, a prevalent global health issue, results from complex bacterial interactions. In response to harmful stimuli, a desirable outcome for the tooth is the formation of tertiary dentin, a protective reparative process that generates new hard tissue. This reparative dentinogenesis is associated with significant inflammation, which triggers the recruitment and differentiation of dental pulp stem cells (DPSCs). Previously, we have demonstrated that brain-derived neurotrophic factor (BDNF) and its receptor tropomyosin receptor kinase B (TrkB), key mediators of neural functions, are activated during the DPSC-mediated dentin regeneration process. In this study, we further define the role of inflammation in this process and apply stem cell engineering to enhance dentin regeneration in injured teeth. Our data show that TrkB expression and activation in DPSCs rapidly increase during odontogenic differentiation, further amplified by inflammatory inducers and mediators such as tumor necrosis factor alpha (TNFﾎｱ), lymphotoxin-alpha, and lipopolysaccharide. An in vivo dentin formation assessment was conducted using a mouse pulp-capping/caries model, where Clustered Regularly Interspaced Short Palindromic Repeats-engineered DPSCs overexpressing BDNF were transplanted into inflamed pulp tissue. This transplantation significantly enhanced dentin regeneration in injured teeth. To further explore potential downstream pathways, we conducted transcriptomic profiling of TNFﾎｱ-treated DPSCs, both with and without TrkB antagonist cyclotraxin-B. The results revealed significant changes in gene expression related to immune response, cytokine signaling, and extracellular matrix interactions. Taken together, our study advances our understanding of the role of BDNF in dental tissue engineering using DPSCs and identifies potential therapeutic avenues for improving dental tissue repair and regeneration strategies.</t>
  </si>
  <si>
    <t>Ji Hyun Kim, Muhammad Irfan, Sreelekshmi Sreekumar, Atsawasuwan Phimon, Stephanie Kim, Seung Chung</t>
  </si>
  <si>
    <t>Medicine, Science, Biology (General)</t>
  </si>
  <si>
    <t>eLife</t>
  </si>
  <si>
    <t>https://elifesciences.org/articles/105153</t>
  </si>
  <si>
    <t>10.7554/eLife.105153</t>
  </si>
  <si>
    <t>0.49251472800970075</t>
  </si>
  <si>
    <t>Deciphering The Epigenetic Code In Embryonic And Dental Pulp Stem Cells</t>
  </si>
  <si>
    <t>A close cooperation between chromatin states, transcriptional modulation, and epigenetic modifications is required for establishing appropriate regulatory circuits underlying self-renewal and differentiation of adult and embryonic stem cells. A growing body of research has established that the epigenome topology provides a structural framework for engaging genes in the non-random chromosomal interactions to orchestrate complex processes such as cell-matrix interactions, cell adhesion and cell migration during lineage commitment. Over the past few years, the functional dissection of the epigenetic landscape has become increasingly important for understanding gene expression dynamics in stem cells naturally found in most tissues. Adult stem cells of the human dental pulp hold great promise for tissue engineering, particularly in the skeletal and tooth regenerative medicine. It is therefore likely that progress towards pulp regeneration will have a substantial impact on the clinical research. This review summarizes the current state of knowledge regarding epigenetic cues that have evolved to regulate the pluripotent differentiation potential of embryonic stem cells and the lineage determination of developing dental pulp progenitors.</t>
  </si>
  <si>
    <t>Bayarsaihan D</t>
  </si>
  <si>
    <t>Animals, Cell Differentiation, DNA Methylation, Dental Pulp, Embryonic Stem Cells, Epigenesis, Genetic, Histones, Humans, RNA, Untranslated</t>
  </si>
  <si>
    <t>The Yale journal of biology and medicine</t>
  </si>
  <si>
    <t>539-563</t>
  </si>
  <si>
    <t>https://pmc.ncbi.nlm.nih.gov/articles/PMC5168831/pdf</t>
  </si>
  <si>
    <t>https://pubmed.ncbi.nlm.nih.gov/28018144</t>
  </si>
  <si>
    <t>DNA methylation, histone modifications, chromatin topology, enhancers, embryonic stem cells, dental pulp stem cells, non-coding RNA</t>
  </si>
  <si>
    <t>0.4874658890068531</t>
  </si>
  <si>
    <t xml:space="preserve">Use Of Human Dental Pulp And Endothelial Cell Seeded Tyrosine-Derived Polycarbonate Scaffolds For Robust </t>
  </si>
  <si>
    <t xml:space="preserve">The ability to effectively repair craniomaxillofacial (CMF) bone defects in a fully functional and aesthetically pleasing manner is essential to maintain physical and psychological health. Current challenges for CMF repair therapies include the facts that craniofacial bones exhibit highly distinct properties as compared to axial and appendicular bones, including their unique sizes, shapes and contours, and mechanical properties that enable the ability to support teeth and withstand the strong forces of mastication. The study described here examined the ability for tyrosine-derived polycarbonate, E1001(1K)/ﾎｲ-TCP scaffolds seeded with human dental pulp stem cells (hDPSCs) and human umbilical vein endothelial cells (HUVECs) to repair critical sized alveolar bone defects in an </t>
  </si>
  <si>
    <t>Zhang W, Saxena S, Fakhrzadeh A, Rudolph S, Young S, Kohn J, Yelick PC</t>
  </si>
  <si>
    <t>https://pmc.ncbi.nlm.nih.gov/articles/PMC7380083/pdf</t>
  </si>
  <si>
    <t>https://pubmed.ncbi.nlm.nih.gov/32766225</t>
  </si>
  <si>
    <t>10.3389/fbioe.2020.00796</t>
  </si>
  <si>
    <t>dental pulp stem cells, alveolar bone regeneration, tyrosine-derived polycarbonate scaffolds, bone remodeling, craniomaxillofacial bone regeneration</t>
  </si>
  <si>
    <t>0.4832781717181206</t>
  </si>
  <si>
    <t>5c61764b5528a7fe2dc9d7c804060a9800d6429f</t>
  </si>
  <si>
    <t>Bidirectional Differentiation Of Human-Derived Stem Cells Induced By Biomimetic Calcium Silicate-Reinforced Gelatin Methacrylate Bioink For Odontogenic Regeneration</t>
  </si>
  <si>
    <t>Tooth loss or damage is a common problem affecting millions of people worldwide, and it results in significant impacts on one・・s quality of life. Dental regeneration with the support of stem cell-containing scaffolds has emerged as an alternative treatment strategy for such cases. With this concept in mind, we developed various concentrations of calcium silicate (CS) in a gelatin methacryloyl (GelMa) matrix and fabricated human dental pulp stem cells (hDPSCs)-laden scaffolds via the use of a bioprinting technology in order to determine their feasibility in promoting odontogenesis. The X-ray diffraction and Fourier transform-infrared spectroscopy showed that the incorporation of CS increased the number of covalent bonds in the GelMa hydrogels. In addition, rheological analyses were conducted for the different concentrations of hydrogels to evaluate their sol・・gel transition temperature. It was shown that incorporation of CS improved the printability and printing quality of the scaffolds. The printed CS-containing scaffolds were able to release silicate (Si) ions, which subsequently significantly enhanced the activation of signaling-related markers such as ERK and significantly improved the expression of odontogenic-related markers such as alkaline phosphatase (ALP), dentin matrix protein-1 (DMP-1), and osteocalcin (OC). The calcium deposition assays were also significantly enhanced in the CS-containing scaffold. Our results demonstrated that CS/GelMa scaffolds were not only enhanced in terms of their physicochemical behaviors but the odontogenesis of the hDPSCs was also promoted as compared to GelMa scaffolds. These results demonstrated that CS/GelMa scaffolds can serve as cell-laden materials for future clinical applications and use in dentin regeneration.</t>
  </si>
  <si>
    <t>Yi-Ting Lin, T. Hsu, Yu-Wei Liu, C. Kao, Tsui-Hsien Huang</t>
  </si>
  <si>
    <t>https://www.mdpi.com/2227-9059/9/8/929/pdf?version=1627898802</t>
  </si>
  <si>
    <t>https://www.semanticscholar.org/paper/5c61764b5528a7fe2dc9d7c804060a9800d6429f</t>
  </si>
  <si>
    <t>10.3390/biomedicines9080929</t>
  </si>
  <si>
    <t>0.4782860562205315</t>
  </si>
  <si>
    <t>33978cedf5d54aa893fac73199c93d6d</t>
  </si>
  <si>
    <t>Amelogenin As A Regenerative Endodontic Molecule For Immature Teeth With Apical Periodontitis. An Experimental Study</t>
  </si>
  <si>
    <t>Vitality of the dentin-pulp complex depends on cell activity and signalling processes. Amelogenin protein regulates cell signalling pathways during tooth development by activating the Wnt/ﾎｲ-catenin intercellular signalling pathway. This study aimed to regenerate a vascularized pulp using recombinant amelogenin protein, in necrotic root canals by cell homing. Access opening was performed for a total of 120 root canals and were left open to become contaminated with oral microbes for 14 days then cleaned. Canals were divided into 2 groups; in the First group, the canals were filled with amelogenin, while in the 2nd group the canals were left empty. Samples were evaluated histologically and with immunodetection of Sox2, Oct4, Vascular endothelial growth factor (VEGF), Wnt1a, Wnt 3a, Wnt 10b, and Glial Fibrillary Acidic Proteins (GFAP). IC50 was used to determine the cytotoxicity of amelogenin. Regenerated dense cellular tissue was seen in the apical part of amelogenin-treated root canals, and regenerated delicate vascularized tissue was observed in the radicular and pulp chamber. Cells found in the regenerated soft tissue expressed Wnt family members that regulate stem cell pluripotency. Also, Sox2 and Oct4, Pluripotency markers, could be identified in the newly formed apical papilla and dental follicle. Furthermore, VEGF in the regenerated pulps indicated neovascularization. While the GFAP immune reactivity demonstrated that the neuro-sensory organ was being replicated in the regenerated dental pulps. Finally, IC50 test showed that recombinant amelogenin protein has a safe dose at high-level concentrations. Recombinant amelogenin protein induces pulp regeneration most likely from the Sox2 identified stem cells within the apical papilla and can enhance apex formation in non-vital immature teeth.</t>
  </si>
  <si>
    <t>Maha M.F. Mounir, Fatma M. Rashed, Sahar M. Bukhary</t>
  </si>
  <si>
    <t>Dentistry</t>
  </si>
  <si>
    <t>Journal of Oral Biology and Craniofacial Research</t>
  </si>
  <si>
    <t>721-726</t>
  </si>
  <si>
    <t>http://www.sciencedirect.com/science/article/pii/S2212426822000999/pdf</t>
  </si>
  <si>
    <t>http://www.sciencedirect.com/science/article/pii/S2212426822000999</t>
  </si>
  <si>
    <t>10.1016/j.jobcr.2022.08.008</t>
  </si>
  <si>
    <t>0.47458585351705557</t>
  </si>
  <si>
    <t>237ef667e0fd712e0f9625ab7d5066d57d307ea5</t>
  </si>
  <si>
    <t>Scaffold And Tissue Engineering Strategies In Paediatric Dentistry: A Review Of Current Developments And Future Directions</t>
  </si>
  <si>
    <t>Root canal therapy (RCT) remains the standard treatment for severe pulpal pathosis, effectively removing infected pulp tissue. However, this procedure results in the loss of tooth vitality, leading to increased fracture risk and reduced pulp defense and sensory functions. To address these limitations, regenerative endodontic therapy (RET) has emerged as a promising alternative, focusing on dentin-pulp regeneration to restore normal pulp function by replacing unhealthy pulp tissue with vital, functional tissue. This process relies on three key components: stem cells, growth factors, and biomaterials/scaffolds. Stem cells are crucial for regeneration, as they can differentiate into specific cell types necessary for tissue repair. Growth factors, such as transforming growth factor-1 (TGF-1) and bone morphogenic proteins (BMPs), regulate cellular processes essential for pulp tissue regeneration. Biomaterials, particularly scaffolds, provide the necessary support for cell attachment, growth, and differentiation. Natural scaffolds, such as blood clots, platelet concentrates, and decellularized matrices, offer the advantage of molecular signaling for cell adhesion. However, they are limited by product variability, pathogen risks, and poor mechanical properties. Conversely, synthetic polymer scaffolds are favored due to their biodegradability, ease of manipulation, and capacity to support cellular functions, although challenges remain in achieving optimal porosity and mechanical strength. Despite these obstacles, the combination of stem cells, growth factors, and scaffolds holds significant potential for advancing RET, promoting pulp regeneration, and enhancing biological outcomes in dental tissue engineering. This review discusses the current advancements, challenges, and future directions in regenerative endodontic therapy, with an emphasis on scaffold materials and their role in improving tissue regeneration processes.</t>
  </si>
  <si>
    <t>Harikishan Kanani, Rutuja Patil, Monika M. Khubchandani, R. Yeluri, Aakanxa Thakkar, Ruchika Pandey, Devyani Taori, Yash Nayak</t>
  </si>
  <si>
    <t>Multidisciplinary Reviews</t>
  </si>
  <si>
    <t>https://www.semanticscholar.org/paper/237ef667e0fd712e0f9625ab7d5066d57d307ea5</t>
  </si>
  <si>
    <t>10.31893/multirev.2025297</t>
  </si>
  <si>
    <t>0.46827637702226643</t>
  </si>
  <si>
    <t>Bone Tissue Regeneration - Application Of Mesenchymal Stem Cells And Cellular And Molecular Mechanisms</t>
  </si>
  <si>
    <t>The regeneration of damaged bone tissues to a pre-disease state has been a major goal for both clinicians and researchers worldwide. However, critical-sized bone defects which are unable to heal completely are a major clinical concern because effective, evidencebased regenerative therapy is still missing. Bone tissue engineering, aiming at providing novel and effective materials to promote bone regeneration, has been considered as a promising alternative to the traditional use of autografts, allografts and xenografts based on the fact that engineered bone tissue has limitless supply and has no disease transmission. Mesenchymal stem cells (MSCs) can be derived from various adult tissues such as adipose tissues, dental follicles of wisdom teeth, bone marrow, dental pulp, gingiva, etc., which do not raise any ethical concerns. Furthermore, the application of MSCs in bone tissue engineering has moved to the preclinical stage, and an ex vivo cell manufacturing procedure for obtaining high quality, bioactive MSCs from human bone marrow has been approved by the US Food and Drug Administration (FDA).</t>
  </si>
  <si>
    <t>Zhang J, Chen J</t>
  </si>
  <si>
    <t>Animals, Bone Regeneration, Humans, Mesenchymal Stem Cells, Osteoblasts, Osteoclasts, Tissue Engineering</t>
  </si>
  <si>
    <t>Current stem cell research &amp; therapy</t>
  </si>
  <si>
    <t>357-364</t>
  </si>
  <si>
    <t>https://pubmed.ncbi.nlm.nih.gov/27658728</t>
  </si>
  <si>
    <t>10.2174/1574888X11666160921121555</t>
  </si>
  <si>
    <t>0.46059457361698153</t>
  </si>
  <si>
    <t>6c92bf6ed332fa2b42942cb2c9e32a59450a714d</t>
  </si>
  <si>
    <t>Optimization Of Gelatin-Based Cell Carriers For Tooth-Germ Organoids</t>
  </si>
  <si>
    <t>Tooth loss is a widespread condition that significantly impacts quality of life, and effective functional treatments remain limited. Research in regenerative technologies is advancing toward solutions that are functional, customizable, and biologically integrative. Tooth-germ organoids ・・ three-dimensional constructs cultured in vitro ・・ hold promise for developing functional dental tissues. Hydrogel microparticles, selected for their structural support, resemblance to the natural extracellular matrix, and moldability, serve as carriers and scaffolds for organoid culture. Methacrylate gelatin microspheres (GelMA MS) have previously been identified as suitable scaffolds for dental organoids, as they support the composition of multiple cell types necessary for forming functional dental tissue. However, producing GelMA MS at a scale sufficient for tooth-organoid research is time-consuming and suffers from limited reproducibility. This study aims to develop alternative gelatin-based carriers with simpler, more reproducible fabrication processes that provide equal or enhanced support for tooth-germ organoid formation. Two alternative carriers ・・ gelatin microspheres (Gel MS) and micronized photo-crosslinked GelMA microparticles (GelMA MP) ・・ were evaluated in comparison to GelMA MS and GelMA hydrogel. Both Gel MS and GelMA MP were found to be more cost-effective, easier to produce, and more reproducible than GelMA MS. To assess their effectiveness as cell carriers, the growth and osteogenic differentiation of human dental pulp stem cells (hDPSCs) were directly compared across all carriers. Results showed that hDPSCs demonstrated significant proliferation and formed organoid-like clusters on both Gel MS and GelMA MP, similar to GelMA MS. Cell viability was higher on GelMA MS, GelMA MP, and Gel MS than in GelMA hydrogel, a commonly used cell carrier. Among the four cell carriers, Gel MS provided the best support for the growth and osteogenic differentiation of hDPSCs. This study identifies viable alternatives to GelMA MS and highlights the superior performance of Gel MS as a cell carrier, advancing tooth-germ organoid research and developing potential therapeutic applications.</t>
  </si>
  <si>
    <t>Anisha Jackson, Cemile Bektas, Yong Mao</t>
  </si>
  <si>
    <t>Global Translational Medicine</t>
  </si>
  <si>
    <t>https://www.semanticscholar.org/paper/6c92bf6ed332fa2b42942cb2c9e32a59450a714d</t>
  </si>
  <si>
    <t>10.36922/gtm.5897</t>
  </si>
  <si>
    <t>0.4526249662041664</t>
  </si>
  <si>
    <t>7a5104b7135a9d3f3018239e3aae5b68ab964156</t>
  </si>
  <si>
    <t>Messenger Rna Expression Patterns Of Neurotrophins During Transdifferentiation Of Stem Cells From Human-Exfoliated Deciduous Teeth Into Neural-Like Cells</t>
  </si>
  <si>
    <t>Background Stem cells from Human Exfoliated Deciduous teeth (SHED) have the capability to differentiate into neural cells. Neurotrophins including Nerve Growth Factor (NGF), Brain-Derived Neurotrophic Factor (BDNF), neurotrophin-3 (NT-3), and neurotrophin-4 (NT-4) have neurogenesis, neurotrophic, or neuroprotective effects and are expressed in developing teeth. The aim of this study was to measure quantitative changes in mRNA expression levels of neurotrophins in neural-like cells differentiated from dental pulp stem cells. Methods Isolated total RNA from SHED, dental pulp and neural-like cells (n = 3) were transcribed into cDNA. Then real time PCR was done. Expression levels of mRNA for NGF, BDNF, NT-3, and NT-4 genes were compared in these three cells. Results In neural like cells, BDNF mRNA increased (372.1ﾂｱ113.5) significantly (p &lt; 0.01) after differentiation. NGF mRNA increased to more than 266 times the dental pulp level after differentiation. A similar pattern was seen for the expression of NT3 after differentiation. NT4 mRNA enhancement was 1344ﾂｱ630.8 and 30.7ﾂｱ7.9 fold in neural like cells and SHED cells, respectively. Results show alterations with different degrees and direction in neurotrophins mRNA expression levels in these cells. Conclusion Our results suggest that neurotrophins dental pulp cells, SHED cells and neural like cells derived from SHED cells produce neurotrophic factors. Since the large amounts of neurotrophins are expressed in SHED and neural like cells they may have important role in survival and differentiation of dental pulp stem cells and obtained information may lead to a novel method for tooth regeneration.</t>
  </si>
  <si>
    <t>A. Esmaeili, S. Alifarja, N. Nourbakhsh, A. Talebi</t>
  </si>
  <si>
    <t>Avicenna Journal of Medical Biotechnology</t>
  </si>
  <si>
    <t>21 - 26</t>
  </si>
  <si>
    <t>Avicenna journal of medical biotechnology</t>
  </si>
  <si>
    <t>https://www.semanticscholar.org/paper/7a5104b7135a9d3f3018239e3aae5b68ab964156</t>
  </si>
  <si>
    <t>0.4341931372880936</t>
  </si>
  <si>
    <t>97425c0f8b0d16e87fb9046006fcd7572bc9d474</t>
  </si>
  <si>
    <t>Wnt3A・・Loaded Hydroxyapatite Nanowire@Mesoporous Silica Core・・・Shell Nanocomposite Promotes The Regeneration Of Dentin・・・Pulp Complex Via Angiogenesis, Oxidative Stress Resistance, And Odontogenic Induction Of Stem Cells</t>
  </si>
  <si>
    <t>Pulp exposure often leads to pulp necrosis, root fractures, and ultimate tooth loss. The repair of the exposure site with pulp capping treatment is of great significance to preserving pulp vitality, but its efficacy is impaired by the low bioactivity of capping materials and cell injuries from the local accumulation of oxidative stress. This study develops a Wnt3a・・loaded hydroxyapatite nanowire@mesoporous silica (Wnt3a・・HANW@MpSi) core・・・shell nanocomposite for pulp capping treatments. The ultralong and highly flexible hydroxyapatite nanowires provide the framework for the composites, and the mesoporous silica shell endows the composite with the capacity of efficiently loading/releasing Wnt3a and Si ions. Under in vitro investigation, Wnt3a・・HANW@MpSi not only promotes the oxidative stress resistance of dental pulp stem cells (DPSCs), enhances their migration and odontogenic differentiation, but also exhibits superior properties of angiogenesis in vitro. Revealed by the transcriptome analysis, the underlying mechanisms of odontogenic enhancement by Wnt3a・・HANW@MpSi are closely related to multiple biological processes and signaling pathways toward pulp/dentin regeneration. Furthermore, an animal model of subcutaneous transplantation demonstrates the significant reinforcement of the formation of dentin・・pulp complex・・like tissues and blood vessels by Wnt3a・・HANW@MpSi in vivo. These results indicate the promising potential of Wnt3a・・HANW@MpSi in treatments of dental pulp exposure.</t>
  </si>
  <si>
    <t>Nan Luo, Yuwei Deng, Jin Wen, Xiao-chen Xu, Ruixue Jiang, J. Zhan, Yu Zhang, Bingqiang Lu, Feng Chen, X. Chen</t>
  </si>
  <si>
    <t>Advanced Healthcare Materials</t>
  </si>
  <si>
    <t>https://onlinelibrary.wiley.com/doi/pdfdirect/10.1002/adhm.202300229</t>
  </si>
  <si>
    <t>https://www.semanticscholar.org/paper/97425c0f8b0d16e87fb9046006fcd7572bc9d474</t>
  </si>
  <si>
    <t>10.1002/adhm.202300229</t>
  </si>
  <si>
    <t>0.43367736041545873</t>
  </si>
  <si>
    <t>b59a70651c37c1b089f21c731e8ad32adf5b2eb1</t>
  </si>
  <si>
    <t>Disruption Of Kif3A Results In Defective Osteoblastic Differentiation In Dental Mesenchymal Stem/Precursor Cells Via The Wnt Signaling Pathway</t>
  </si>
  <si>
    <t>The anterograde intraflagellar transport motor protein, kif3a, regulates the integrity of primary cilia and various cellular functions, however, the role of kif3a in dental mesenchymal stem/precursor cell differentiation remains to be fully elucidated. In the present study, the expression of kif3a was knocked down in human dental follicle cells (hDFCs) and human dental pulp cells (hDPCs) using short hairpin RNA. The results of subsequent immunofluorescence revealed that knocking down kif3a resulted in the loss of primary cilia, which led to impairment of substantial mineralization and expression of the differentiation-associated markers, including alkaline phosphatase, Runt-related transcription factor 2, dentin matrix protein 1 and dentin sialophosphoprotein in the hDFCs and hDPCs. The results of reverse transcription-quantitative polymerase chain reaction and western blot analyses showed that the expression levels of Wnt3a-mediated active ﾎｲ-catenin and lymphoid enhancer-binding factor 1 were attenuated, whereas the expression of phosphorylated glycogen synthase kinase 3ﾎｲ was enhanced, in the kif3a-knockdown cells. In addition, exogenous Wnt3a partially rescued osteoblastic differentiation in the hDFCs and hDPCs. These results demonstrated that inhibition of kif3a in the hDFCs and hDPCs disrupted primary cilia formation and/or function, and indicated that kif3a is important in the differentiation of hDFCs and hDPCs through the Wnt pathway. These findings not only enhance current understanding of tooth development and diseases of tooth mineralization, but also indicate possible strategies to regulate mineralization during tooth repair and regeneration.</t>
  </si>
  <si>
    <t>Sicong Jiang, Guoqing Chen, Lian Feng, Zongting Jiang, Mei Yu, J. Bao, W. Tian</t>
  </si>
  <si>
    <t>Molecular Medicine Reports</t>
  </si>
  <si>
    <t>1891 - 1900</t>
  </si>
  <si>
    <t>https://doi.org/10.3892/mmr.2016.5508</t>
  </si>
  <si>
    <t>https://www.semanticscholar.org/paper/b59a70651c37c1b089f21c731e8ad32adf5b2eb1</t>
  </si>
  <si>
    <t>10.3892/mmr.2016.5508</t>
  </si>
  <si>
    <t>0.4321038946509361</t>
  </si>
  <si>
    <t>Boosting The Angiogenesis Potential Of Self-Assembled Mesenchymal Stem Cell Spheroids By Size Mediated Physiological Hypoxia For Vascularized Pulp Regeneration</t>
  </si>
  <si>
    <t>Hypoxia is a pivotal factor in enhancing the vascularization potential of both two-dimensional (2D) cultured cells and three-dimensional (3D) cellular spheroids. Nevertheless, spheroids that closely mimic the in vivo microenvironment often experience excessive hypoxia, leading to the necrotic core and the release of toxic byproducts, ultimately impeding the regenerative process. To balance cell vitality and pro-angiogenic properties of cellular spheroids, this study investigates size-dependent hypoxia in stem cell spheroids utilizing an oxygen transfer finite element model. Subsequently, we develop 3D cultured stem cells from human exfoliated deciduous teeth (SHED) spheroids with regulated size-dependent hypoxia. Comprehensive assessments indicate that SHED spheroids, inoculated at a density of 50,000 cells, display moderate physiological hypoxia, which optimizes their pro-angiogenic potential, fusion capacity, and reattachment ability. Compared with SHED sheets, SHED spheroids enhance vascularized pulp regeneration more effectively with a tightly connected odontoblastic-like layer. Moreover, high-throughput transcriptome sequencing and RT-qPCR analysis further confirm the spheroids' ability to promote angiogenesis and odontogenic differentiation. This study not only introduces a practical and effective approach for regulating size-dependent hypoxia in cellular spheroids, and simultaneously enhancing cell vitality and angiogenic potential, but also paves the way for the clinical application of SHED spheroids in regenerative dental pulp therapies. STATEMENT OF SIGNIFICANCE: The core of three-dimensionally cultured cellular spheroids often experiences hypoxia, and maintaining a balance between the activity and functionality of long-term cultured spheroids in the inevitably hypoxic microenvironment remains a significant challenge. This study introduces a method to optimize the hypoxic conditions of SHED spheroids by employing a reaction-diffusion model, which modulates internal hypoxia to balance cellular viability and angiogenic potential. Compared to two-dimensional cell sheets, the optimized SHED spheroids with high cell vitality, angiogenesis potential, tissue integration and reattatchment ability show superior efficacy in promoting the formation of vascularized pulp-like tissue. This work offers valuable insights into the role of hypoxia in stem cell spheroids functionality and provides a foundation for further research into the optimization of stem cell-based therapies for multiple clinical applications.</t>
  </si>
  <si>
    <t>Yuan X, Wang S, Yuan Z, Wan Z, Zhang L, Song R, Ge L, Zhao Y</t>
  </si>
  <si>
    <t>Humans, Spheroids, Cellular, Neovascularization, Physiologic, Dental Pulp, Regeneration, Cell Hypoxia, Mesenchymal Stem Cells, Cell Differentiation, Tooth, Deciduous, Angiogenesis</t>
  </si>
  <si>
    <t>102-114</t>
  </si>
  <si>
    <t>https://pubmed.ncbi.nlm.nih.gov/40216320</t>
  </si>
  <si>
    <t>10.1016/j.actbio.2025.04.019</t>
  </si>
  <si>
    <t>0.4244197055697442</t>
  </si>
  <si>
    <t>00286345a7bd2183f7dcad548c88bf4c5569b493</t>
  </si>
  <si>
    <t>Pulp Revascularization In An Autotransplanted Mature Tooth: Visualization With Magnetic Resonance Imaging And Histopathologic Correlation</t>
  </si>
  <si>
    <t>Autotransplantation of a mature tooth usually leads to pulpal necrosis. Root canal treatment is recommended to prevent related inflammatory complications a few weeks after surgery. Extraoral root-end resection may facilitate reperfusion and obviate root canal treatment, but cannot be pictured with conventional dental radiography at this point in time. In the case of a lower mature transplanted molar, contrast-enhanced magnetic resonance imaging proved to be a feasible method for visualizing pulp revascularization just 4 weeks after autotransplantation. Consequently, root canal treatment was obviated. Nevertheless, the tooth had to be extracted 18 months postoperatively due to external cervical root resorption, probably caused by the extraction trauma. This allowed the histological processing and examination of the newly generated intracanal tissue. Uninflamed fibrovascular connective tissue was found, while odontoblasts or cementoblast-like cells were absent. These findings indicated that it was most likely stem cells from the bone marrow and the periodontal ligament that drove the regeneration.</t>
  </si>
  <si>
    <t>Petra Rugani, I. Brﾄ・iﾄ・, Marton Magyar, U. Schwarze, N. Jakse, Kurt Ebeleseder</t>
  </si>
  <si>
    <t>CaseReport, JournalArticle</t>
  </si>
  <si>
    <t>Journal of Clinical Medicine</t>
  </si>
  <si>
    <t>https://www.mdpi.com/2077-0383/12/18/6008/pdf?version=1694856696</t>
  </si>
  <si>
    <t>https://www.semanticscholar.org/paper/00286345a7bd2183f7dcad548c88bf4c5569b493</t>
  </si>
  <si>
    <t>10.3390/jcm12186008</t>
  </si>
  <si>
    <t>0.4197378695011139</t>
  </si>
  <si>
    <t>bc71fca3d178f25f6fdc97d0623cc79e3ad47355</t>
  </si>
  <si>
    <t>Multifunctional Periodontal Membrane For Treatment And Regeneration Purposes</t>
  </si>
  <si>
    <t>Periodontitis is a chronic inflammatory disease that causes gum tissue degeneration and alveolar bone and tooth loss. The aim of this study is to develop a multifunctional matrix for the treatment of periodontitis and enhancement of regeneration of the periodontal tissue. The matrix was prepared from vitamin E containing hydrogel made of alginate and gelatin, and doxycycline HCl containing methoxy poly(ethylene glycol)-block-polycaprolactone micelles. Methoxy poly(ethylene glycol)-block-polycaprolactone was synthesized with ring-opening polymerization technique and characterized by proton nuclear magnetic resonance (1H NMR), Fourier-transform infrared spectroscopy, differential scanning calorimetry, and gel permeation chromatography. Micelles were characterized by measuring zeta potential, hydrodynamic diameter, drug encapsulation efficiency, drug loading capacity, and in vitro drug-release kinetics. Micelles were obtained with an average size of 164・・nm and drug loading amount of 5.8%. The activity of doxycycline HCl・・loaded micelles and vitamin E containing hydrogels was determined against Escherichia coli (E. coli) and Staphylococcus aureus (S. aureus) with disk diffusion method. Bio-efficacy of micelle-loaded alginate・・gelatin hydrogels were tested in vitro using L929 fibroblasts and dental pulp stem cells. Doxycycline HCl・・loaded micelles and vitamin E containing hydrogels showed a sustained release and exhibited inhibition zone against E. coli and S. aureus. Hydrogels with vitamin E and doxycycline HCl・・loaded micelles promoted osteogenic differentiation of dental pulp stem cells. Results suggest that alginate・・gelatin hydrogels containing doxycycline HCl・・loaded micelles and vitamin E can be good candidates for the treatment of periodontitis and tissue regeneration.</t>
  </si>
  <si>
    <t>Gﾃｼlhan Iﾅ・ﾄｱk, N. Hasﾄｱrcﾄｱ, A. Tezcaner, A. Kiziltay</t>
  </si>
  <si>
    <t>Journal of Bioactive and Compatible Polymers</t>
  </si>
  <si>
    <t>117 - 138</t>
  </si>
  <si>
    <t>Journal of bioactive and compatible polymers (Print)</t>
  </si>
  <si>
    <t>https://www.semanticscholar.org/paper/bc71fca3d178f25f6fdc97d0623cc79e3ad47355</t>
  </si>
  <si>
    <t>10.1177/0883911520911659</t>
  </si>
  <si>
    <t>0.4061613813042641</t>
  </si>
  <si>
    <t>b1a320aa90fa68fc777b28c19281a004d2231d35</t>
  </si>
  <si>
    <t>Profiling And Functional Characterization Of Long Noncoding Rnas During Human Tooth Development</t>
  </si>
  <si>
    <t>The regulatory processes in developmental biology research are significantly influenced by long non-coding RNAs (lncRNAs). However, the dynamics of lncRNA expression during human tooth development remain poorly understood. In this research, we examined the lncRNAs present in the dental epithelium (DE) and dental mesenchyme (DM) at the late bud, cap, and early bell stages of human fetal tooth development through bulk RNA sequencing. Developmental regulators co-expressed with neighboring lncRNAs were significantly enriched in odontogenesis. Specific lncRNAs expressed in the DE and DM, such as PANCR, MIR205HG, DLX6-AS1, and DNM3OS, were identified through a combination of bulk RNA sequencing and single-cell analysis. Further subcluster analysis revealed lncRNAs specifically expressed in important regions of the tooth germ, such as the inner enamel epithelium and coronal dental papilla (CDP). Functionally, we demonstrated that CDP-specific DLX6-AS1 enhanced odontoblastic differentiation in human tooth germ mesenchymal cells and dental pulp stem cells. These findings suggest that lncRNAs could serve as valuable cell markers for tooth development and potential therapeutic targets for tooth regeneration.</t>
  </si>
  <si>
    <t>Xiuge Gu, Wei Wei, Chuan Wu, Jing Sun, Xiaoshan Wu, Zongshan Shen, Hanzhang Zhou, Chunmei Zhang, Jinsong Wang, Lei Hu, Suwen Chen, Yuanyuan Zhang, Songlin Wang, Ran Zhang</t>
  </si>
  <si>
    <t>https://doi.org/10.1038/s41368-025-00375-7</t>
  </si>
  <si>
    <t>https://www.semanticscholar.org/paper/b1a320aa90fa68fc777b28c19281a004d2231d35</t>
  </si>
  <si>
    <t>10.1038/s41368-025-00375-7</t>
  </si>
  <si>
    <t>0.4013478547334671</t>
  </si>
  <si>
    <t>Hydrogen Sulfide Maintains Dental Pulp Stem Cell Function Via Trpv1-Mediated Calcium Influx</t>
  </si>
  <si>
    <t>Hydrogen sulfide (H</t>
  </si>
  <si>
    <t>Yang R, Liu Y, Yu T, Liu D, Shi S, Zhou Y, Zhou Y</t>
  </si>
  <si>
    <t>Cell death discovery</t>
  </si>
  <si>
    <t>https://pmc.ncbi.nlm.nih.gov/articles/PMC6060166/pdf</t>
  </si>
  <si>
    <t>https://pubmed.ncbi.nlm.nih.gov/30062050</t>
  </si>
  <si>
    <t>10.1038/s41420-018-0071-4</t>
  </si>
  <si>
    <t>Stem cells, Cell signalling</t>
  </si>
  <si>
    <t>0.3981938309967518</t>
  </si>
  <si>
    <t>Low relevance</t>
  </si>
  <si>
    <t>Applications Of Metformin In Dentistry-A Review</t>
  </si>
  <si>
    <t>Metformin is a versatile drug with numerous medical uses. It is known primarily as an anti-hyperglycemic drug that has become the main oral blood-glucose-lowering medication for managing type 2 diabetes mellitus globally. Its use has been reported in a variety of oral conditions and dentistry in general. Recent clinical trials have indicated the effectiveness of adjunct topical application of metformin in improving the periodontal parameters of patients with diabetes and periodontitis. Additionally, studies have suggested that metformin stimulates odontogenic differentiation and mineral synthesis of stem cells in the tooth pulp. Metformin also stimulates osteoblast proliferation, decreases osteoclast activity and exerts regenerative effects on periodontal bone, thus making it a viable candidate for periodontal regeneration. Metformin monotherapy significantly enhances osseointegration of endosseous implants and has been reported to have anti-cancer effects on oral squamous cell carcinoma by impeding tumor progression. Animal studies have indicated that metformin improves orthodontic tooth movement and resists orthodontic appliance corrosion. This narrative review aims to provide a current summary of research highlighting the prospective uses of metformin in dentistry.</t>
  </si>
  <si>
    <t>Hammad Uddin MK, Khan Sadiq MS, Ahmed A, Khan M, Maniar T, Mateen SM, Saba B, Kashif SM, Usman S, Najeeb S, Khurshid Z, Zafar MS</t>
  </si>
  <si>
    <t>Journal of Taibah University Medical Sciences</t>
  </si>
  <si>
    <t>1299-1310</t>
  </si>
  <si>
    <t>https://pmc.ncbi.nlm.nih.gov/articles/PMC10239065/pdf</t>
  </si>
  <si>
    <t>https://pubmed.ncbi.nlm.nih.gov/37275952</t>
  </si>
  <si>
    <t>10.1016/j.jtumed.2023.03.014</t>
  </si>
  <si>
    <t>0.3863287784159184</t>
  </si>
  <si>
    <t>8ed1ef768a058e67b0f77dbca3f6e00b1c8f8166</t>
  </si>
  <si>
    <t>The Effect Of The Inflammatory Microenvironment On Odontogenic Differentiation Of Dental Pulp Stem Cells</t>
  </si>
  <si>
    <t>Shangzhou Jiang, Youkai Lin, Dingming Huang, Xuelian Tan</t>
  </si>
  <si>
    <t>Stem Cells and Development</t>
  </si>
  <si>
    <t>https://www.semanticscholar.org/paper/8ed1ef768a058e67b0f77dbca3f6e00b1c8f8166</t>
  </si>
  <si>
    <t>10.1177/15473287251366979</t>
  </si>
  <si>
    <t>0.3770663749426604</t>
  </si>
  <si>
    <t>468c8a2b1c7d38fd609c544db63cebe5ecd5db91</t>
  </si>
  <si>
    <t>Prospects For Tooth Regeneration In The 21St Century: A Perspective</t>
  </si>
  <si>
    <t>Y. Chai, H. Slavkin</t>
  </si>
  <si>
    <t>Microscopy Research and Technique</t>
  </si>
  <si>
    <t>Microscopy research and technique (Print)</t>
  </si>
  <si>
    <t>https://www.semanticscholar.org/paper/468c8a2b1c7d38fd609c544db63cebe5ecd5db91</t>
  </si>
  <si>
    <t>10.1002/jemt.10287</t>
  </si>
  <si>
    <t>0.37595081739127645</t>
  </si>
  <si>
    <t>Pleiotropin Enhances The Osteo/Dentinogenic Differentiation Potential Of Dental Pulp Stem Cells</t>
  </si>
  <si>
    <t>Jin L, Gao F, Zhang L, Wang C, Hu L, Fan Z, Xia D</t>
  </si>
  <si>
    <t>Carrier Proteins, Cell Differentiation, Cell Proliferation, Cells, Cultured, Cytokines, Dental Pulp, Humans, Osteogenesis, RNA, Long Noncoding, Stem Cells</t>
  </si>
  <si>
    <t>Connective tissue research</t>
  </si>
  <si>
    <t>495-507</t>
  </si>
  <si>
    <t>https://pubmed.ncbi.nlm.nih.gov/32580608</t>
  </si>
  <si>
    <t>10.1080/03008207.2020.1779238</t>
  </si>
  <si>
    <t>0.3757948860526085</t>
  </si>
  <si>
    <t>afbfaf6c954333cb63e508a772a47b488826f086</t>
  </si>
  <si>
    <t>Neural Crest-Derived Dental Pulp Stem Cells Function As Ectomesenchyme To Support Salivary Gland Tissue Formation</t>
  </si>
  <si>
    <t>K. Janebodin, M. Reyes</t>
  </si>
  <si>
    <t>Biology</t>
  </si>
  <si>
    <t>Dentistry 3000</t>
  </si>
  <si>
    <t>https://doi.org/10.4172/2161-1122.s13-001</t>
  </si>
  <si>
    <t>https://www.semanticscholar.org/paper/afbfaf6c954333cb63e508a772a47b488826f086</t>
  </si>
  <si>
    <t>10.4172/2161-1122.S13-001</t>
  </si>
  <si>
    <t>0.36553311161696916</t>
  </si>
  <si>
    <t>0cb7f0ac079e6b2909028f0b17a0cc3256d717b5</t>
  </si>
  <si>
    <t>Twist1 Promotes The Odontoblast-Like Differentiation Of Dental Stem Cells</t>
  </si>
  <si>
    <t>Y. Li, Yongbo Lu, I. Maciejewska, K. Galler, A. Cavender, R. D'Souza</t>
  </si>
  <si>
    <t>Advances in Dental Research</t>
  </si>
  <si>
    <t>280 - 284</t>
  </si>
  <si>
    <t>https://europepmc.org/articles/pmc3144037?pdf=render</t>
  </si>
  <si>
    <t>https://www.semanticscholar.org/paper/0cb7f0ac079e6b2909028f0b17a0cc3256d717b5</t>
  </si>
  <si>
    <t>10.1177/0022034511405387</t>
  </si>
  <si>
    <t>TWIST1, RUNX2, dental stem cells, gene transfer, odontoblast, tooth development.DOI: 10.1177/0022034511405387</t>
  </si>
  <si>
    <t>0.3609632845968008</t>
  </si>
  <si>
    <t>078a3bef60f18e431bb237084cd2b05b2217dd9e</t>
  </si>
  <si>
    <t>Effects Of Simulated Microgravity On Dental Pulp Stem Cell Stemness</t>
  </si>
  <si>
    <t>Huailong Hou, Zhengjun Qiu, Jingyi Che, Yanping Li, Jingxuan Sun, Weiwei Zhang, Jinjie Ma, Shuang Zhang, Mengdi Li, Yumei Niu, Lina He</t>
  </si>
  <si>
    <t>Journal of molecular histology</t>
  </si>
  <si>
    <t>56 2</t>
  </si>
  <si>
    <t xml:space="preserve">
          97
        </t>
  </si>
  <si>
    <t>Journal of Molecular Histology</t>
  </si>
  <si>
    <t>https://www.semanticscholar.org/paper/078a3bef60f18e431bb237084cd2b05b2217dd9e</t>
  </si>
  <si>
    <t>10.1007/s10735-025-10377-8</t>
  </si>
  <si>
    <t>0.3590204637497664</t>
  </si>
  <si>
    <t>Nqo1 Promotes Osteogenesis And Suppresses Angiogenesis In Dpscs Via Mapk Pathway Modulation</t>
  </si>
  <si>
    <t>Influence on stem cells' angiogenesis and osteogenesis of NAD(P)H Quinone Dehydrogenase 1(NQO1) has beenﾂestablished, but its impact on dental pulp stem cells (DPSCs) is unexplored. An important strategy for the treatment of arteriosclerosis is to inhibit calcium deposition and toﾂpromote vascular repair and angiogenesis. This study investigated the function and mechanism of NQO1 on angiogenesis and osteogenesis of DPSCs, so as to provide a new ideal for the treatment of arteriosclerosis.</t>
  </si>
  <si>
    <t>Wang W, Yang H, Fan Z, Shi R</t>
  </si>
  <si>
    <t>Humans, Osteogenesis, NAD(P)H Dehydrogenase (Quinone), Neovascularization, Physiologic, Human Umbilical Vein Endothelial Cells, Dental Pulp, MAP Kinase Signaling System, Coculture Techniques, Stem Cells, Cells, Cultured, Ubiquinone, Animals, Cell Differentiation, Angiogenesis</t>
  </si>
  <si>
    <t>https://pmc.ncbi.nlm.nih.gov/articles/PMC11406740/pdf</t>
  </si>
  <si>
    <t>https://pubmed.ncbi.nlm.nih.gov/39285500</t>
  </si>
  <si>
    <t>10.1186/s13287-024-03929-4</t>
  </si>
  <si>
    <t>NQO1, Angiogenesis, Osteogenesis, Mitochondrial respiration, DPSC</t>
  </si>
  <si>
    <t>0.3530688032507896</t>
  </si>
  <si>
    <t>230976be9d891c5262d566a9c403062c9d19cfb0</t>
  </si>
  <si>
    <t>Characteristic Expression Of Msx1, Msx2, Tbx2 And Entpd1 In Dental Pulp Cells</t>
  </si>
  <si>
    <t>S. Fujii, K. Fujimoto, Noriko Goto, Masami Kanawa, T. Kawamoto, Haiou Pan, P. Srivatanakul, W. Rakdang, Juthamas Pornprasitwech, Tania Saskianti, Ketut Suardita, F. Nishimura, Y. Kato</t>
  </si>
  <si>
    <t>Biomedical reports</t>
  </si>
  <si>
    <t>3 4</t>
  </si>
  <si>
    <t xml:space="preserve">
          566-572
        </t>
  </si>
  <si>
    <t>Biomedical Reports</t>
  </si>
  <si>
    <t>https://www.spandidos-publications.com/10.3892/br.2015.456/download</t>
  </si>
  <si>
    <t>https://www.semanticscholar.org/paper/230976be9d891c5262d566a9c403062c9d19cfb0</t>
  </si>
  <si>
    <t>10.3892/BR.2015.456</t>
  </si>
  <si>
    <t>:  dental pulp cells, gene expression, mesenchymal stem cells, fibroblasts, regenerative medicine</t>
  </si>
  <si>
    <t>0.3524131860584021</t>
  </si>
  <si>
    <t>36c1d812ef3d74a6ca0a7455b285f8cecfd5e406</t>
  </si>
  <si>
    <t>Dental Pulp Cell Behavior In Biomimetic Environments</t>
  </si>
  <si>
    <t>James G.W. Smith, James G.W. Smith, A. J. Smith, Richard M. Shelton, Paul R. Cooper</t>
  </si>
  <si>
    <t>1552 - 1559</t>
  </si>
  <si>
    <t>http://pure-oai.bham.ac.uk/ws/files/21852291/Resubmit_2.pdf</t>
  </si>
  <si>
    <t>https://www.semanticscholar.org/paper/36c1d812ef3d74a6ca0a7455b285f8cecfd5e406</t>
  </si>
  <si>
    <t>10.1177/0022034515599767</t>
  </si>
  <si>
    <t>0.3505314867943526</t>
  </si>
  <si>
    <t>6f369ffcc7b3be8385cae987f7ba080125c45be3</t>
  </si>
  <si>
    <t>Wnt/Beta-Catenin Inhibits Dental Pulp Stem Cell Differentiation</t>
  </si>
  <si>
    <t>E. Scheller, J. Chang, C. Wang</t>
  </si>
  <si>
    <t>87 2</t>
  </si>
  <si>
    <t xml:space="preserve">
          126-30
        </t>
  </si>
  <si>
    <t>https://www.semanticscholar.org/paper/6f369ffcc7b3be8385cae987f7ba080125c45be3</t>
  </si>
  <si>
    <t>0.3440973203629256</t>
  </si>
  <si>
    <t>8ca2ae47ce0dc0942d3cc309631f5ea87a263cae</t>
  </si>
  <si>
    <t>Exploring The Synergistic Effect Of Simvastatin In Oral Health Applications: A Literature Review</t>
  </si>
  <si>
    <t>Statins are the first line of treatment for hyperlipidaemia. Along with lowering lipids, it also lowers mortality and cardiovascular risk. Statins play a major role in maintaining the homeostasis of the oral cavity via a number of different mechanisms. It includes regeneration of dentin and pulp by differentiation and increased development of mineralized tissue via the bone morphogenetic proteins (BMP)-2 Pathway. It shows effective bone health by leading to osteogenic differentiation mesenchymal stem cells, by facilitating epithelization process in wound healing, anti-inflammatory, antioxidant, antimicrobial, antiviral, and fungicidal properties. To the finest of the information we have, there have been very few comprehensive studies that have investigated the effects of statin drugs on various aspects of dental and oral health. As a result, the main objective of this review was to examine the effect of statins on oral health applications. According to the findings of our extensive review, statins have noteworthy and promising effects on several aspects of oral health, including dental pulp cells, chronic periodontitis, alveolar bone loss, orthodontic tooth movement, and so on. Nevertheless, it is concluded that local or even systemic administration of simvastatin should be regarded as an innovative, easily accessible, and safe therapeutic agent that has a significant impact on enhancing the oral health.</t>
  </si>
  <si>
    <t>Sakshi P Kabra, Nilima Thosar, Nishi Malviya</t>
  </si>
  <si>
    <t>https://assets.cureus.com/uploads/review_article/pdf/146847/20230831-3664-rmnskf.pdf</t>
  </si>
  <si>
    <t>https://www.semanticscholar.org/paper/8ca2ae47ce0dc0942d3cc309631f5ea87a263cae</t>
  </si>
  <si>
    <t>10.7759/cureus.44411</t>
  </si>
  <si>
    <t>orthodontic tooth movement, dental pulp stem cell, oral health, regenerative dentistry, statins Introduction And Background</t>
  </si>
  <si>
    <t>0.3437805213034153</t>
  </si>
  <si>
    <t>0d6bc9017d96247c1bbd1f94f206b4b5b4625f86</t>
  </si>
  <si>
    <t>Regenerative Dentistry: Applications Of Bioactive Materials In Dentin-Pulp Complex</t>
  </si>
  <si>
    <t>Soner ﾅ・iﾅ・manoﾄ・lu, Vasfiye Iﾅ・ﾄｱk, Pinar Ercal</t>
  </si>
  <si>
    <t>Advances in experimental medicine and biology</t>
  </si>
  <si>
    <t>Advances in Experimental Medicine and Biology</t>
  </si>
  <si>
    <t>https://www.semanticscholar.org/paper/0d6bc9017d96247c1bbd1f94f206b4b5b4625f86</t>
  </si>
  <si>
    <t>10.1007/5584_2025_876</t>
  </si>
  <si>
    <t>0.3429484229534865</t>
  </si>
  <si>
    <t>4f8b457b1311ce0a944d5a46c2c734864984520c</t>
  </si>
  <si>
    <t>Nano-Structured Gelatin/Bioactive Glass Hybrid Scaffolds For The Enhancement Of Odontogenic Differentiation Of Human Dental Pulp Stem Cells</t>
  </si>
  <si>
    <t>T. Qu, Xiaohua Liu</t>
  </si>
  <si>
    <t>Medicine, Materials Science</t>
  </si>
  <si>
    <t>1 37</t>
  </si>
  <si>
    <t xml:space="preserve">
          4764-4772
        </t>
  </si>
  <si>
    <t>https://europepmc.org/articles/pmc3789537?pdf=render</t>
  </si>
  <si>
    <t>https://www.semanticscholar.org/paper/4f8b457b1311ce0a944d5a46c2c734864984520c</t>
  </si>
  <si>
    <t>10.1039/C3TB21002B</t>
  </si>
  <si>
    <t>0.3398129586130381</t>
  </si>
  <si>
    <t>b6403a8d580174515c8ac35c65e80b933e8208d0</t>
  </si>
  <si>
    <t>Estrogen-Mediated Dental Tissue Regeneration</t>
  </si>
  <si>
    <t>Yadie Lu, Lin Jin, G. Lei, Y. Fu, Yanqiu Wang, Jinhua Yu</t>
  </si>
  <si>
    <t>Histology and histopathology</t>
  </si>
  <si>
    <t>31 12</t>
  </si>
  <si>
    <t xml:space="preserve">
          1281-9
        </t>
  </si>
  <si>
    <t>Histology and Histopathology</t>
  </si>
  <si>
    <t>https://www.semanticscholar.org/paper/b6403a8d580174515c8ac35c65e80b933e8208d0</t>
  </si>
  <si>
    <t>10.14670/HH-11-786</t>
  </si>
  <si>
    <t>0.33908739201724536</t>
  </si>
  <si>
    <t>a4313d47a1a50c9b2d6d3c74b68b69e36a713e7f</t>
  </si>
  <si>
    <t>[Stem Cell Factor Promotes The Proliferation And Osteogenic Differentiation Of Stem Cells From Human Exfoliated Deciduous Teeth]</t>
  </si>
  <si>
    <t>Juan Lu, Jie Gao, D. Ma, Ting Chen</t>
  </si>
  <si>
    <t>Nan fang yi ke da xue xue bao = Journal of Southern Medical University</t>
  </si>
  <si>
    <t>31 3</t>
  </si>
  <si>
    <t xml:space="preserve">
          531-4
        </t>
  </si>
  <si>
    <t>https://www.semanticscholar.org/paper/a4313d47a1a50c9b2d6d3c74b68b69e36a713e7f</t>
  </si>
  <si>
    <t>302cf6b19972f036f84b5c04546489149faee130</t>
  </si>
  <si>
    <t>Mir-140-3P Enhanced The Osteo/Odontogenic Differentiation Of Dpscs Via Inhibiting Kmt5B Under Hypoxia Condition</t>
  </si>
  <si>
    <t>Human dental pulp stem cells (DPSCs) have emerged as an important source of stem cells in the tissue engineering, and hypoxia will change various innate characteristics of DPSCs and then affect dental tissue regeneration. Nevertheless, little is known about the complicated molecular mechanisms. In this study, we aimed to investigate the influence and mechanism of miR-140-3p on DPSCs under hypoxia condition. Hypoxia was induced in DPSCs by Cobalt chloride (CoCl2) treatment. The osteo/dentinogenic differentiation capacity of DPSCs was assessed by alkaline phosphatase (ALP) activity, Alizarin Red S staining and main osteo/dentinogenic markers. A luciferase reporter gene assay was performed to verify the downstream target gene of miR-140-3p. This research exhibited that miR-140-3p promoted osteo/dentinogenic differentiation of DPSCs under normoxia environment. Furthermore, miR-140-3p rescued the CoCl2-induced decreased osteo/odontogenic differentiation potentials in DPSCs. Besides, we investigated that miR-140-3p directly targeted lysine methyltransferase 5B (KMT5B). Surprisingly, we found inhibition of KMT5B obviously enhanced osteo/dentinogenic differentiation of DPSCs both under normoxia and hypoxia conditions. In conclusion, our study revealed the role and mechanism of miR-140-3p for regulating osteo/dentinogenic differentiation of DPSCs under hypoxia, and discovered that miR-140-3p and KMT5B might be important targets for DPSC-mediated tooth or bone tissue regeneration.</t>
  </si>
  <si>
    <t>Han Zheng, Ning Wang, Le Li, L. Ge, Haichao Jia, Z. Fan</t>
  </si>
  <si>
    <t>https://www.nature.com/articles/s41368-021-00148-y.pdf</t>
  </si>
  <si>
    <t>https://www.semanticscholar.org/paper/302cf6b19972f036f84b5c04546489149faee130</t>
  </si>
  <si>
    <t>10.1038/s41368-021-00148-y</t>
  </si>
  <si>
    <t>0.3302369646728039</t>
  </si>
  <si>
    <t>0721ce6cd3333f1171da1d0de2b161c3bb918dc3</t>
  </si>
  <si>
    <t>Pulp Regeneration-Novel Approaches</t>
  </si>
  <si>
    <t>Mujahed Sami Sultan</t>
  </si>
  <si>
    <t>48-51</t>
  </si>
  <si>
    <t>https://www.semanticscholar.org/paper/0721ce6cd3333f1171da1d0de2b161c3bb918dc3</t>
  </si>
  <si>
    <t>0.3294317167252303</t>
  </si>
  <si>
    <t>38d5f4150a41e0b0261f197274ce68476a56cad4</t>
  </si>
  <si>
    <t>Effects Of Nanoscale Ridge/Groovepattern Arrayed Surface On In Vitro Differentiation Of Multi-Potent Pulp Cells Derived From Human Supernumerary Teeth</t>
  </si>
  <si>
    <t>Daehwan Kim, Hwan Jo, Jingu Lee, Keesung Kim, S. Roh</t>
  </si>
  <si>
    <t>International Journal of Oral Biology</t>
  </si>
  <si>
    <t>161-167</t>
  </si>
  <si>
    <t>https://www.semanticscholar.org/paper/38d5f4150a41e0b0261f197274ce68476a56cad4</t>
  </si>
  <si>
    <t>10.11620/IJOB.2013.38.4.161</t>
  </si>
  <si>
    <t>0.32192238084971914</t>
  </si>
  <si>
    <t>b42b26a7525089ed5b6299af426c08a046980eed</t>
  </si>
  <si>
    <t>Revascularization And Tissue Regeneration Of An Empty Root Canal Space Is Enhanced By A Direct Blood Supply And Stem Cells</t>
  </si>
  <si>
    <t>T. Srisuwan, D. Tilkorn, S. Al-Benna, K. Abberton, H. Messer, E. Thompson</t>
  </si>
  <si>
    <t>JournalArticle, Study</t>
  </si>
  <si>
    <t>Dental traumatology : official publication of International Association for Dental Traumatology</t>
  </si>
  <si>
    <t>29 2</t>
  </si>
  <si>
    <t xml:space="preserve">
          84-91
        </t>
  </si>
  <si>
    <t>Dental Traumatology</t>
  </si>
  <si>
    <t>https://www.semanticscholar.org/paper/b42b26a7525089ed5b6299af426c08a046980eed</t>
  </si>
  <si>
    <t>10.1111/j.1600-9657.2012.01136.x</t>
  </si>
  <si>
    <t>0.31775657050311573</t>
  </si>
  <si>
    <t>2576a3513d4009503d62295c795a9afbe8b22b4e</t>
  </si>
  <si>
    <t>The Effect Of Mechanical Loading On Osteogenesis Of Human Dental Pulp Stromal Cells In A Novel In Vitro Model</t>
  </si>
  <si>
    <t>J. Ji, Weibin Sun, Wen-mei Wang, T. Munyombwe, Xuebin B. Yang</t>
  </si>
  <si>
    <t>Cell and Tissue Research</t>
  </si>
  <si>
    <t>123 - 133</t>
  </si>
  <si>
    <t>https://www.semanticscholar.org/paper/2576a3513d4009503d62295c795a9afbe8b22b4e</t>
  </si>
  <si>
    <t>10.1007/s00441-014-1907-8</t>
  </si>
  <si>
    <t>0.3161342274397612</t>
  </si>
  <si>
    <t>2c3bc0722b661cd89567fbc49455a4cdfdd66a0c</t>
  </si>
  <si>
    <t>Regenerative Medicine In Dentistry: New Horizons</t>
  </si>
  <si>
    <t>A. Khojasteh</t>
  </si>
  <si>
    <t>Journal of paramedical sciences</t>
  </si>
  <si>
    <t>https://www.semanticscholar.org/paper/2c3bc0722b661cd89567fbc49455a4cdfdd66a0c</t>
  </si>
  <si>
    <t>10.22037/JPS.V5I3.7461</t>
  </si>
  <si>
    <t>0.31579066626727587</t>
  </si>
  <si>
    <t>3e6908f4a02d9f6a9cde60d828e5b3f9c895afec</t>
  </si>
  <si>
    <t>Analysis Of The Soluble Human Tooth Proteome And Its Ability To Induce Dentin/Tooth Regeneration</t>
  </si>
  <si>
    <t>S. Chun, H. Lee, Young・・Ae Choi, Kyung Min Kim, S. Baek, H. Park, Jae-Young Kim, Jung-Mo Ahn, Je-Yoel Cho, D. Cho, Hong-In Shin, E. Park</t>
  </si>
  <si>
    <t>17 1-2</t>
  </si>
  <si>
    <t xml:space="preserve">
          181-91
        </t>
  </si>
  <si>
    <t>https://www.semanticscholar.org/paper/3e6908f4a02d9f6a9cde60d828e5b3f9c895afec</t>
  </si>
  <si>
    <t>10.1089/ten.TEA.2010.0121</t>
  </si>
  <si>
    <t>0.3115719448775054</t>
  </si>
  <si>
    <t>Etv2 Regulating Phd2-Hif-1ﾎ・ Axis Controls Metabolism Reprogramming Promotes Vascularized Bone Regeneration</t>
  </si>
  <si>
    <t>The synchronized development of mineralized bone and blood vessels is a fundamental requirement for successful bone tissue regeneration. Adequate energy production forms the cornerstone supporting new bone formation. ETS variant 2 (ETV2) has been identified as a transcription factor that promotes energy metabolism reprogramming and facilitates the coordination between osteogenesis and angiogenesis. In vitro molecular experiments have demonstrated that ETV2 enhances osteogenic differentiation of dental pulp stem cells (DPSCs) by regulating the ETV2- prolyl hydroxylase 2 (PHD2)- hypoxia-inducible factor-1ﾎｱ (HIF-1ﾎｱ)- vascular endothelial growth factor A (VEGFA) axis. Notably, ETV2 achieves the rapid reprogramming of energy metabolism by simultaneously accelerating mitochondrial aerobic respiration and glycolysis, thus fulfilling the energy requirements essential to expedite osteogenic differentiation. Furthermore, decreased ﾎｱ-ketoglutarate release from ETV2-modified DPSCs contributes to microcirculation reconstruction. Additionally, we engineered hydroxyapatite/chitosan microspheres (HA/CS MS) with biomimetic nanostructures to facilitate multiple ETV2-DPSC functions and further enhanced the osteogenic differentiation. Animal experiments have validated the synergistic effect of ETV2-modified DPSCs and HA/CS MS in promoting the critical-size bone defect regeneration. In summary, this study offers a novel treatment approach for vascularized bone tissue regeneration that relies on energy metabolism activation and the maintenance of a stable local hypoxia signaling state.</t>
  </si>
  <si>
    <t>Du H, Li B, Yu R, Lu X, Li C, Zhang H, Yang F, Zhao R, Bao W, Yin X, Wang Y, Zhou J, Xu J</t>
  </si>
  <si>
    <t>Bioactive materials</t>
  </si>
  <si>
    <t>222-238</t>
  </si>
  <si>
    <t>https://pmc.ncbi.nlm.nih.gov/articles/PMC10973785/pdf</t>
  </si>
  <si>
    <t>https://pubmed.ncbi.nlm.nih.gov/38549772</t>
  </si>
  <si>
    <t>10.1016/j.bioactmat.2024.02.014</t>
  </si>
  <si>
    <t>0.3099613703787327</t>
  </si>
  <si>
    <t>2b0f883c6408c4716d242b2b0e525512cdd862b0</t>
  </si>
  <si>
    <t>Gsk3ﾎ・ Rephosphorylation Rescues Alpl Deficiency-Induced Impairment Of Odontoblastic Differentiation Of Dpscs</t>
  </si>
  <si>
    <t>Premature exfoliation of the deciduous teeth is a common manifestation in childhood patients with hypophosphatasia (HPP), which is an autosomal inherited disease caused by ALPL mutations. Dysplasia of the cementum, dentin, and alveolar bone has been proposed to be the main reasons for the exfoliation of teeth, while the extraordinarily complex intracellular mechanisms remain elusive. Dental pulp stem cells (DPSCs) have been demonstrated to successfully regenerate functional pulp-dentin-like tissue. Dental pulp cells derived from HPP patients impaired mineralization; however, insight into the deeper mechanism is still unclear. The effects of ALPL on odontoblastic differentiation of DPSCs from HPP patient were assessed by Alizarin Red staining, immunofluorescent staining, Western blot and RT-PCR, and micro-CT assays. Here, we found DPSCs from HPP patient exhibited low ALP activity and impaired odontoblastic differentiation. Meanwhile, we found that loss of function of ALPL reduced phosphorylation of GSK3ﾎｲ in DPSCs. While GSK3ﾎｲ rephosphorylation improved odontoblastic differentiation of HPP DPSCs with LiCl treatment. Finally, we demonstrated systemic LiCl injection ameliorated tooth-associated defects in ALPL+/・・・ mice by enhanced phosphorylation of GSK3ﾎｲ in the teeth. Our study indicates that ALPL regulates odontoblastic differentiation of DPSCs and provides useful information for understanding how ALPL deficiency led to tooth dysplasia and, ultimately, may inform efforts at improvement tooth defects in HPP patients.</t>
  </si>
  <si>
    <t>Liqiang Zhang, Jiangdong Zhao, Jiayi Dong, Yuting Liu, Kun Xuan, Wenjia Liu</t>
  </si>
  <si>
    <t>https://doi.org/10.21203/rs.3.rs-122504/v1</t>
  </si>
  <si>
    <t>https://www.semanticscholar.org/paper/2b0f883c6408c4716d242b2b0e525512cdd862b0</t>
  </si>
  <si>
    <t>10.1186/s13287-021-02235-7</t>
  </si>
  <si>
    <t>0.3057479470968247</t>
  </si>
  <si>
    <t>57949bc1371281438dd119e124978d0a05180eab</t>
  </si>
  <si>
    <t>Restorative Applications For Dental Pulp Therapy</t>
  </si>
  <si>
    <t>D. Te</t>
  </si>
  <si>
    <t>Materials Science</t>
  </si>
  <si>
    <t>https://www.semanticscholar.org/paper/57949bc1371281438dd119e124978d0a05180eab</t>
  </si>
  <si>
    <t>0.3029270213097334</t>
  </si>
  <si>
    <t>4a18b2b968d7e2cea54bb1b6f6757f81394fb1ef</t>
  </si>
  <si>
    <t>Stem Cells From Human Exfoliated Deciduous Tooth-Derived Conditioned Medium Enhance Recovery Of Focal Cerebral Ischemia In Rats</t>
  </si>
  <si>
    <t>Takanori Inoue, Masahiko Sugiyama, H. Hattori, H. Wakita, T. Wakabayashi, M. Ueda</t>
  </si>
  <si>
    <t>19 1-2</t>
  </si>
  <si>
    <t xml:space="preserve">
          24-9
        </t>
  </si>
  <si>
    <t>https://europepmc.org/articles/pmc3530935?pdf=render</t>
  </si>
  <si>
    <t>https://www.semanticscholar.org/paper/4a18b2b968d7e2cea54bb1b6f6757f81394fb1ef</t>
  </si>
  <si>
    <t>10.1089/ten.TEA.2011.0385</t>
  </si>
  <si>
    <t>0.29760358370840556</t>
  </si>
  <si>
    <t>7140d12ac3568803c19690ebc9615387886031d5</t>
  </si>
  <si>
    <t>Enhanced Effects Of Antagomir-3074-3P-Conjugated Pei-Aunps On The Odontogenic Differentiation By Targeting Fkbp9</t>
  </si>
  <si>
    <t>The odontogenic differentiation of dental pulp stem cells (DPSCs), which is vital for tooth regeneration, was regulated by various functional molecules. In recent years, a growing body of research has shown that miRNAs play a crucial role in the odontogenic differentiation of human dental pulp stem cells (hDPSCs). However, the mechanisms by which miRNAs regulated odontogenic differentiation of hDPSCs remained unclear, and the application of miRNAs in reparative dentin formation in vivo was also rare. In this study, we first discovered that miR-3074-3p had an inhibitory effect on odontogenic differentiation of hDPSCs and antagomiR-3074-3p-conjugated PEI-AuNPs effectively promoted odontogenic differentiation of hDPSCs in vitro. AntagomiR-3074-3p-conjugated PEI-AuNPs was further applied to the rat pulp-capping model and showed the increased formation of restorative dentin. In addition, the results of lentivirus transfection in vitro suggested that FKBP9 acted as the key target of miR-3074-3p in regulating the odontogenic differentiation of hDPSCs. These findings might provide a new strategy and candidate target for dentin restoration and tooth regeneration.</t>
  </si>
  <si>
    <t>Tao Jiang, Shenghong Miao, Jingjie Shen, Wenjing Song, S. Tan, Dandan Ma</t>
  </si>
  <si>
    <t>https://journals.sagepub.com/doi/pdf/10.1177/20417314231184512</t>
  </si>
  <si>
    <t>https://www.semanticscholar.org/paper/7140d12ac3568803c19690ebc9615387886031d5</t>
  </si>
  <si>
    <t>10.1177/20417314231184512</t>
  </si>
  <si>
    <t>0.29421270489692686</t>
  </si>
  <si>
    <t>09714d3d889aa745e2aab9e1db43a2e5156f2aa1</t>
  </si>
  <si>
    <t>Potential Ciliary Neurotrophic Factor Application In Dental Stem Cell Therapy</t>
  </si>
  <si>
    <t>Patrick Suezaki, Nan Xiao</t>
  </si>
  <si>
    <t>https://www.semanticscholar.org/paper/09714d3d889aa745e2aab9e1db43a2e5156f2aa1</t>
  </si>
  <si>
    <t>0.28081764690577987</t>
  </si>
  <si>
    <t>140a65bb5fbc4be578bea9187d35743133a43732</t>
  </si>
  <si>
    <t>Wnt Acts As A Prosurvival Signal To Enhance Dentin Regeneration</t>
  </si>
  <si>
    <t>D. Hunter, C. Bardet, S. Mouraret, Bo Liu, Gurpreet Singh, J. Sadoine, Girija R. Dhamdhere, Andrew A. Smith, X. Tran, Adrienne Joy, Scott M. Rooker, Shigeki Suzuki, A. Vuorinen, S. Miettinen, C. Chaussain, J. Helms</t>
  </si>
  <si>
    <t>Journal of Bone and Mineral Research</t>
  </si>
  <si>
    <t>https://onlinelibrary.wiley.com/doi/pdfdirect/10.1002/jbmr.2444</t>
  </si>
  <si>
    <t>https://www.semanticscholar.org/paper/140a65bb5fbc4be578bea9187d35743133a43732</t>
  </si>
  <si>
    <t>10.1002/jbmr.2444</t>
  </si>
  <si>
    <t>b9e7216d550e773d31f1c04ea105efa72e35184c</t>
  </si>
  <si>
    <t>Strategies For Differentiation Of Hipscs Into Dental Epithelial Cell Lineage</t>
  </si>
  <si>
    <t>Eun-Jung Kim, H. Mai, Dong-Joon Lee, Ka-Hwa Kim, Seung-Jun Lee, Han-Sung Jung</t>
  </si>
  <si>
    <t>415 - 421</t>
  </si>
  <si>
    <t>https://www.semanticscholar.org/paper/b9e7216d550e773d31f1c04ea105efa72e35184c</t>
  </si>
  <si>
    <t>10.1007/s00441-021-03512-w</t>
  </si>
  <si>
    <t>0.2745472621172667</t>
  </si>
  <si>
    <t>77a0097614a414fcb83c04f91dc27065bdbc2ef2</t>
  </si>
  <si>
    <t>Characteristic Expression Of Msx 1 , Msx 2 , Tbx 2 And Entpd 1 In Dental Pulp Cells</t>
  </si>
  <si>
    <t>https://www.semanticscholar.org/paper/77a0097614a414fcb83c04f91dc27065bdbc2ef2</t>
  </si>
  <si>
    <t>Pleiotrophin Prevents H</t>
  </si>
  <si>
    <t>Dental pulp stem cells (DPSCs) are widely used in research on dental tissue regeneration and systemic disease treatment. However, the oxidative microenvironment often causes cellular senescence, leading to decreased function. Our previous study demonstrated that pleiotrophin (PTN), a secreted extracellular matrix-associated protein, could rescue the proliferative capacity and osteogenic differentiation of replicative senescent DPSCs.</t>
  </si>
  <si>
    <t>Liu C, Lei W, Zhang L, Zhang C, Gao R, Jin L</t>
  </si>
  <si>
    <t>Humans, Dental Pulp, Cellular Senescence, Hydrogen Peroxide, Cytokines, Carrier Proteins, Stem Cells, Oxidative Stress, Cells, Cultured, Cell Differentiation, Osteogenesis, Cell Proliferation</t>
  </si>
  <si>
    <t>391-400</t>
  </si>
  <si>
    <t>https://pubmed.ncbi.nlm.nih.gov/39668573</t>
  </si>
  <si>
    <t>10.1111/joor.13918</t>
  </si>
  <si>
    <t>0.2560608398169279</t>
  </si>
  <si>
    <t>6cf4d83ca3484505aef45e25562c352218a5f870</t>
  </si>
  <si>
    <t>Pulp Cell Differentiation And Future Directions Of Lipus</t>
  </si>
  <si>
    <t>T. El-Bialy</t>
  </si>
  <si>
    <t>87-91</t>
  </si>
  <si>
    <t>https://www.semanticscholar.org/paper/6cf4d83ca3484505aef45e25562c352218a5f870</t>
  </si>
  <si>
    <t>10.1007/978-3-319-66323-4_11</t>
  </si>
  <si>
    <t>7f6bac9a89b8e6f40282ecc96d2b712c6144509e</t>
  </si>
  <si>
    <t>The Effect Of Photobiomodulation Therapy In Common Maxillofacial Injuries: Current Status</t>
  </si>
  <si>
    <t>The use of photobiomodulation therapy (PBMT) may be used for treating trauma to the maxillofacial region. The effects of PBMT on maxillofacial injuries were discussed in this review article. The electronic databases Pubmed, Scopus, and Web of Science were thoroughly searched. This review included in vitro, in vivo, and clinical studies describing how PBMT can be used in maxillofacial tissue engineering and regenerative medicine. Some studies suggest that PBMT may offer a promising therapy for traumatic maxillofacial injuries because it can stimulate the differentiation and proliferation of various cells, including dental pulp cells and mesenchymal stem cells, enhancing bone regeneration and osseointegration. PBMT reduces pain and swelling after oral surgery and tooth extraction in human and animal models of maxillofacial injuries. Patients with temporomandibular disorders also benefit from PBMT in terms of reduced inflammation and symptoms. PBMT still has some limitations, such as the need for standardizing parameters. PBMT must also be evaluated further in randomized controlled trials in various maxillofacial injuries. As a result, PBMT offers a safe and noninvasive treatment option for patients suffering from traumatic maxillofacial injuries. PBMT still requires further research to establish its efficacy in clinical practice and determine the optimal parameters.</t>
  </si>
  <si>
    <t>Mostafa Alam, Shahryar Karami, Meysam Mohammadikhah, Ashkan Badkoobeh, Mohsen Golkar, Kamyar Abbasi, R. Soufdoost, Lotfollah Kamali Hakim, Sahar Talebi, Reza Abdollahi Namanloo, Ahmed Hussain, A. Heboyan, H. Tebyaniyan</t>
  </si>
  <si>
    <t>Cell Biochemistry and Function</t>
  </si>
  <si>
    <t>https://www.semanticscholar.org/paper/7f6bac9a89b8e6f40282ecc96d2b712c6144509e</t>
  </si>
  <si>
    <t>10.1002/cbf.3951</t>
  </si>
  <si>
    <t>0.2434566304087639</t>
  </si>
  <si>
    <t>5ce7c0bced6324134f6630501eae660e15d6c67e</t>
  </si>
  <si>
    <t>Immunomodulatory And Potential Therapeutic Role Of Mesenchymal Stem Cells In Periodontitis</t>
  </si>
  <si>
    <t>Gabor Z. Racz, K. Kﾃ｡dﾃ｡r, A. Fﾃｶldes, Karola Kﾃ｡llﾃｳ, Katalin Perczel-Kovﾃ｡ch, B. Kerﾃｩmi, ﾃ・kos Nagy, Gﾃ｡bor Varga</t>
  </si>
  <si>
    <t>Journal of physiology and pharmacology : an official journal of the Polish Physiological Society</t>
  </si>
  <si>
    <t>65 3</t>
  </si>
  <si>
    <t xml:space="preserve">
          327-39
        </t>
  </si>
  <si>
    <t>Journal of Physiology and Pharmacology</t>
  </si>
  <si>
    <t>https://www.semanticscholar.org/paper/5ce7c0bced6324134f6630501eae660e15d6c67e</t>
  </si>
  <si>
    <t>0.23212604634463788</t>
  </si>
  <si>
    <t>a71a7e2ffd0eba7ead23788678b79b1995d05fc5</t>
  </si>
  <si>
    <t>Augmentation Of Regenerative Potential Of Mesenchymal Stem Cells By Granulocyte-Colony Stimulating Factor (G-Csf) Induced Mobilization</t>
  </si>
  <si>
    <t>Y. Hirose, M. Murakami, Y. Hayashi, Y. Osako, Tokunori Yamamoto, M. Gotoh, M. Nakashima</t>
  </si>
  <si>
    <t>https://www.semanticscholar.org/paper/a71a7e2ffd0eba7ead23788678b79b1995d05fc5</t>
  </si>
  <si>
    <t>0.2157434891909361</t>
  </si>
  <si>
    <t>20d3ab5859a5ce934df2261ccf143ec515f2a1a3</t>
  </si>
  <si>
    <t>A Preview Of Selected Articles</t>
  </si>
  <si>
    <t>neural crest and can be easily isolated in large numbers from discarded or extracted deciduous (・・baby・・) teeth [1]. They represent a potentially useful cell type for tissue engineering purposes thanks to their extended potential for proliferation without apparent loss of function, their multipotential differentiation capacity, and the release of paracrine acting pro-regenerative factors [2]. Their applications in the regenerative arena include dental pulp regeneration, tooth reconstruction, bone tissue engineering, and angiogenic, vasculogenic, endocrine, and neurologic cell therapy. With regard to bone tissue engineering, the strong osteogenic properties of DPSCs [3] have encouraged their application in bone regeneration/repair, while their neurogenic potential has prompted their use as a means to understand neurogenetic disorders without resorting to the generation of induced pluripotent stem cells (iPSCs) [4]. However, we still require novel strategies to derive the full regenerative potential from cells as plentiful and potentially utile as DPSCs. In our first Featured Article from Stem Cells Translational Medicine, Novais et al. report that growth factorpriming of DPSCs enhances craniofacial bone regeneration following transplantation into model mice within a dense collagen hydrogel scaffold [5]. In a Related Article from Stem Cells, Dunaway et al. used comparisons of whole-genome DNA methylation profiles to identify DPSCs as a more appropriate model than human pluripotent stem cells (hPSCs) for the study of the methylation abnormalities associated with an imprinted neurodevelopment disorder [6]. Mﾃｼller glia represent the major glial component of the vertebrate retina and support retinal homeostasis and integrity by various mechanisms, including controlling the uptake of neurotransmitters, removal of debris, and mechanical support. While Mﾃｼller glia in zebrafish can mount a regenerative response to injury via a reprogramming event that endows cells with retinal stem cell characteristics that permit the regeneration of the entire adult retina [7, 8], studies have failed to observe a similar response in humans. However, studies have established that a population of Mﾃｼller glia isolated from the adult human retina exhibits stem cell characteristics and, additionally, that the transplantation of their differentiated progeny can partially restore visual function in rodent and feline glaucoma models [9, 10] and improve rod function in a rat retinitis pigmentosa model [11]. To move retinal regenerative therapies forward, we must identify a suitable source for Mﾃｼller glia; can we derive these highly useful cells from hPSCs? In our second Featured Article from Stem Cells Translational Medicine, Eastlake et al. establish that the intravitreal transplantation of iPSC-derived Mﾃｼller glia into an experimental rat model of glaucoma partially restores visual function, thereby suggesting their potential application in human retinal therapies [12]. In a Related Article from Stem Cells, Xu et al. demonstrated how a sphere-induced cell rejuvenation and reprogramming protocol returned lost function to human and swine Mﾃｼller glia, which may extend their application in basic research and therapeutic approaches [13].</t>
  </si>
  <si>
    <t>Stuart P. Atkinson</t>
  </si>
  <si>
    <t>741 - 743</t>
  </si>
  <si>
    <t>https://stemcellsjournals.onlinelibrary.wiley.com/doi/pdfdirect/10.1002/sctm.19-0198</t>
  </si>
  <si>
    <t>https://www.semanticscholar.org/paper/20d3ab5859a5ce934df2261ccf143ec515f2a1a3</t>
  </si>
  <si>
    <t>10.1002/sctm.19-0198</t>
  </si>
  <si>
    <t>0.20158015955239533</t>
  </si>
  <si>
    <t>40f2fffbad1386917e65510993ec291cca52b752</t>
  </si>
  <si>
    <t>Hydrogen Sulfide Enhances Pancreatic ﾎ・-Cell Differentiation From Human Tooth Under Normal And Glucotoxic Conditions</t>
  </si>
  <si>
    <t>I. Matei, Hisataka Ii, K. Yaegaki</t>
  </si>
  <si>
    <t>12 2</t>
  </si>
  <si>
    <t xml:space="preserve">
          125-141
        </t>
  </si>
  <si>
    <t>https://www.semanticscholar.org/paper/40f2fffbad1386917e65510993ec291cca52b752</t>
  </si>
  <si>
    <t>10.2217/rme-2016-0142</t>
  </si>
  <si>
    <t>0.17826230935752393</t>
  </si>
  <si>
    <t>6c60d2e4e2166ffe2b18d7a911f2d6c113ff6aa7</t>
  </si>
  <si>
    <t>Amino Acids Enhance The Effects Of Dexamethasone On Osteogenesis By Rat Stem Cells</t>
  </si>
  <si>
    <t>Hitomi Nakama, Nozomi Matsuo, Ayano Miyamoto, H. Maeda, Masataka Yoshikawa</t>
  </si>
  <si>
    <t>https://www.semanticscholar.org/paper/6c60d2e4e2166ffe2b18d7a911f2d6c113ff6aa7</t>
  </si>
  <si>
    <t>10.1177/19373341251364546</t>
  </si>
  <si>
    <t>0.1669728007167578</t>
  </si>
  <si>
    <t>4419c87190451605aa4356e4a8421b0cc20bebcc</t>
  </si>
  <si>
    <t>A New Conservative And Regenerative Approach To Manage Cases Of Irreversible Pulpitis Using Human Placental Extract</t>
  </si>
  <si>
    <t>H. Fares</t>
  </si>
  <si>
    <t>https://doi.org/10.21608/edj.2016.134720</t>
  </si>
  <si>
    <t>https://www.semanticscholar.org/paper/4419c87190451605aa4356e4a8421b0cc20bebcc</t>
  </si>
  <si>
    <t>10.21608/edj.2016.134720</t>
  </si>
  <si>
    <t>0.16407164297997953</t>
  </si>
  <si>
    <t>986dbcd31b5a40a1e1197c82259da696fdd19d13</t>
  </si>
  <si>
    <t>Piezo1-Mediated Mechanotransduction In Craniofacial Biology</t>
  </si>
  <si>
    <t>PIEZO1, a critical mechanosensitive ion channel, has been demonstrated to convert mechanical forces into biochemical signals via Ca2+ influx, thereby regulating pathways such as Wnt/ﾎｲ-catenin, NF-ﾎｺB, and YAP/TAZ. It plays a pivotal role in craniofacial biology by maintaining bone homeostasis, facilitating dentin mineralization, periodontal remodeling, and orthodontic tooth movement. Expressed in bone tissue, dental pulp stem cells, and periodontal ligament cells, dysregulated PIEZO1 is implicated in a number of conditions, including osteoporosis, dentin hypersensitivity, temporomandibular disorders, and periodontitis. The therapeutic potential of chemical modulators such as Yoda1 (an agonist) and GsMTx4 (an inhibitor) has been demonstrated; however, their clinical translation remains limited. Future research should focus on elucidating molecular mechanisms, signaling cascades, and species differences to advance PIEZO1-targeted therapies, offering novel strategies for managing craniofacial disorders and enhancing regenerative approaches in dentistry.</t>
  </si>
  <si>
    <t>Yutong Wang, Ge Liu, Zhendong Tao, Fang Hua, T. Zhao, Hong He</t>
  </si>
  <si>
    <t>FASEB journal : official publication of the Federation of American Societies for Experimental Biology</t>
  </si>
  <si>
    <t>39 16</t>
  </si>
  <si>
    <t xml:space="preserve">
          e70937
        </t>
  </si>
  <si>
    <t>The FASEB Journal</t>
  </si>
  <si>
    <t>https://www.semanticscholar.org/paper/986dbcd31b5a40a1e1197c82259da696fdd19d13</t>
  </si>
  <si>
    <t>10.1096/fj.202501130r</t>
  </si>
  <si>
    <t>0.15449075549840927</t>
  </si>
  <si>
    <t>aa9292cb80b339a7561eff6f115ef573f2a3ec2b</t>
  </si>
  <si>
    <t>Analyse Der Differentiellen Genexpression Von Humanen Stro1-Positiven Zellen Aus Pulpalem Zahnkeimgewebe Und Beckenkammspongiosa</t>
  </si>
  <si>
    <t>Diana Constanze Oellerich</t>
  </si>
  <si>
    <t>https://www.semanticscholar.org/paper/aa9292cb80b339a7561eff6f115ef573f2a3ec2b</t>
  </si>
  <si>
    <t>0.12899247370660308</t>
  </si>
  <si>
    <t>2b65145be241c08ce3a5845f7d47871c3b41f3e3</t>
  </si>
  <si>
    <t>Organ Biology-New Development</t>
  </si>
  <si>
    <t>H. Noguchi</t>
  </si>
  <si>
    <t>Cell medicine</t>
  </si>
  <si>
    <t>6 1-2</t>
  </si>
  <si>
    <t xml:space="preserve">
          1-2
        </t>
  </si>
  <si>
    <t>Cell Medicine</t>
  </si>
  <si>
    <t>https://journals.sagepub.com/doi/pdf/10.3727/215517913X674162</t>
  </si>
  <si>
    <t>https://www.semanticscholar.org/paper/2b65145be241c08ce3a5845f7d47871c3b41f3e3</t>
  </si>
  <si>
    <t>10.3727/215517913X674162</t>
  </si>
  <si>
    <t>0.10662255994975568</t>
  </si>
  <si>
    <t>b73802f4f80ec9b5e0a77335f6386cd54d1ab5e2</t>
  </si>
  <si>
    <t>Magnetic Resonance Imaging In Endodontics: A Literature Review</t>
  </si>
  <si>
    <t>Y. Ariji, E. Ariji, M. Nakashima, K. Iohara</t>
  </si>
  <si>
    <t>Oral Radiology</t>
  </si>
  <si>
    <t>Oral Radiology/Springer</t>
  </si>
  <si>
    <t>https://www.semanticscholar.org/paper/b73802f4f80ec9b5e0a77335f6386cd54d1ab5e2</t>
  </si>
  <si>
    <t>10.1007/s11282-017-0301-0</t>
  </si>
  <si>
    <t>Label Actual</t>
  </si>
  <si>
    <t>P@10</t>
  </si>
  <si>
    <t>Pred Gain</t>
  </si>
  <si>
    <t>Pred Actual</t>
  </si>
  <si>
    <t>DCG</t>
  </si>
  <si>
    <t>IDCG</t>
  </si>
  <si>
    <t>NDCG</t>
  </si>
  <si>
    <t>1</t>
  </si>
  <si>
    <t>2</t>
  </si>
  <si>
    <t>3</t>
  </si>
  <si>
    <t>4</t>
  </si>
  <si>
    <t>5</t>
  </si>
  <si>
    <t>6</t>
  </si>
  <si>
    <t>7</t>
  </si>
  <si>
    <t>8</t>
  </si>
  <si>
    <t>9</t>
  </si>
  <si>
    <t>10</t>
  </si>
  <si>
    <t>Ri Pred</t>
  </si>
  <si>
    <t>Ri Actual</t>
  </si>
  <si>
    <t>ERR Pred</t>
  </si>
  <si>
    <t>ERR Actual</t>
  </si>
  <si>
    <t>Rj Actual</t>
  </si>
  <si>
    <t>Rj 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</si>
</sst>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1" fontId="0" fillId="0" borderId="0" xfId="0" applyNumberFormat="1"/>
    <xf numFmtId="0" fontId="0" fillId="33" borderId="0" xfId="0" applyFill="1"/>
    <xf numFmtId="14" fontId="0" fillId="33" borderId="0" xfId="0" applyNumberFormat="1" applyFill="1"/>
    <xf numFmtId="0" fontId="18" fillId="0" borderId="0" xfId="42"/>
    <xf numFmtId="0" fontId="0" fillId="33" borderId="0" xfId="0" quotePrefix="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emcellsjournals.onlinelibrary.wiley.com/doi/pdfdirect/10.1002/sctm.17-0033" TargetMode="External"/><Relationship Id="rId2" Type="http://schemas.openxmlformats.org/officeDocument/2006/relationships/hyperlink" Target="https://pmc.ncbi.nlm.nih.gov/articles/PMC5702518/pdf" TargetMode="External"/><Relationship Id="rId1" Type="http://schemas.openxmlformats.org/officeDocument/2006/relationships/hyperlink" Target="mailto:P@10" TargetMode="External"/><Relationship Id="rId6" Type="http://schemas.openxmlformats.org/officeDocument/2006/relationships/hyperlink" Target="https://www.semanticscholar.org/paper/8540eebdc059e28869f609cd4a0aaa1147e13a48" TargetMode="External"/><Relationship Id="rId5" Type="http://schemas.openxmlformats.org/officeDocument/2006/relationships/hyperlink" Target="https://www.semanticscholar.org/paper/4ec9e6e78f1a37db6754ced06c21672030f869ee" TargetMode="External"/><Relationship Id="rId4" Type="http://schemas.openxmlformats.org/officeDocument/2006/relationships/hyperlink" Target="https://pubmed.ncbi.nlm.nih.gov/216770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F9F9-9614-4F19-8D94-C32C31BFD908}">
  <dimension ref="A1:AH176"/>
  <sheetViews>
    <sheetView tabSelected="1" topLeftCell="R1" zoomScaleNormal="100" workbookViewId="0">
      <selection activeCell="AD10" sqref="AD10"/>
    </sheetView>
  </sheetViews>
  <sheetFormatPr defaultRowHeight="15" x14ac:dyDescent="0.25"/>
  <cols>
    <col min="2" max="2" width="35.5703125" customWidth="1"/>
    <col min="17" max="17" width="23.28515625" customWidth="1"/>
    <col min="20" max="20" width="19.85546875" customWidth="1"/>
    <col min="24" max="24" width="18.42578125" bestFit="1" customWidth="1"/>
    <col min="25" max="25" width="24.85546875" customWidth="1"/>
    <col min="29" max="29" width="11.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1564</v>
      </c>
      <c r="AA1" s="8" t="s">
        <v>1565</v>
      </c>
      <c r="AB1" t="s">
        <v>1566</v>
      </c>
      <c r="AC1" t="s">
        <v>1567</v>
      </c>
      <c r="AD1" t="s">
        <v>1568</v>
      </c>
      <c r="AE1" t="s">
        <v>1569</v>
      </c>
      <c r="AF1" t="s">
        <v>1568</v>
      </c>
      <c r="AG1" t="s">
        <v>1569</v>
      </c>
      <c r="AH1" t="s">
        <v>1570</v>
      </c>
    </row>
    <row r="2" spans="1:34" x14ac:dyDescent="0.25">
      <c r="A2">
        <v>21677085</v>
      </c>
      <c r="B2" t="s">
        <v>24</v>
      </c>
      <c r="C2" t="s">
        <v>25</v>
      </c>
      <c r="D2">
        <v>2011</v>
      </c>
      <c r="E2" t="s">
        <v>26</v>
      </c>
      <c r="F2">
        <v>53</v>
      </c>
      <c r="G2" t="s">
        <v>27</v>
      </c>
      <c r="H2" t="s">
        <v>28</v>
      </c>
      <c r="I2" t="s">
        <v>29</v>
      </c>
      <c r="J2">
        <v>23</v>
      </c>
      <c r="K2" t="s">
        <v>30</v>
      </c>
      <c r="L2" t="s">
        <v>31</v>
      </c>
      <c r="M2" t="s">
        <v>28</v>
      </c>
      <c r="N2" t="s">
        <v>31</v>
      </c>
      <c r="O2" s="1">
        <v>40725</v>
      </c>
      <c r="P2" t="s">
        <v>32</v>
      </c>
      <c r="Q2" t="b">
        <v>0</v>
      </c>
      <c r="R2" t="s">
        <v>32</v>
      </c>
      <c r="S2" s="8" t="s">
        <v>33</v>
      </c>
      <c r="T2" t="s">
        <v>34</v>
      </c>
      <c r="U2" t="s">
        <v>35</v>
      </c>
      <c r="V2" t="s">
        <v>36</v>
      </c>
      <c r="W2">
        <v>0.93606674671173096</v>
      </c>
      <c r="X2" t="s">
        <v>37</v>
      </c>
      <c r="Y2" t="s">
        <v>37</v>
      </c>
      <c r="Z2" s="2" t="s">
        <v>1571</v>
      </c>
      <c r="AA2" t="b">
        <f>X2=Y2</f>
        <v>1</v>
      </c>
      <c r="AB2" cm="1">
        <f t="array" ref="AB2">_xlfn.SWITCH(X2,"Highly relevant",3,"Moderately relevant",2,"Somewhat relevant",1,"Low relevance",0)</f>
        <v>3</v>
      </c>
      <c r="AC2" cm="1">
        <f t="array" ref="AC2">_xlfn.SWITCH(Y2,"Highly relevant",3,"Moderately relevant",2,"Somewhat relevant",1,"Low relevance",0)</f>
        <v>3</v>
      </c>
      <c r="AD2">
        <f t="shared" ref="AD2:AD10" si="0">IF(AB2&gt;AC2, 0, (2^AB2-1)/LOG(Z2+1,2)-(3*MAX(0,AB2-AC2)))</f>
        <v>7</v>
      </c>
      <c r="AE2">
        <f>(2^AC2-1)/LOG(Z2+1,2)</f>
        <v>7</v>
      </c>
      <c r="AF2">
        <f>SUM(AD2:AD11)</f>
        <v>27.674251612745337</v>
      </c>
      <c r="AG2">
        <f>SUM(AE2:AE11)</f>
        <v>29.444536078690945</v>
      </c>
      <c r="AH2">
        <f>AF2/AG2</f>
        <v>0.9398773184534307</v>
      </c>
    </row>
    <row r="3" spans="1:34" x14ac:dyDescent="0.25">
      <c r="A3">
        <v>27973697</v>
      </c>
      <c r="B3" t="s">
        <v>38</v>
      </c>
      <c r="C3" t="s">
        <v>39</v>
      </c>
      <c r="D3">
        <v>2017</v>
      </c>
      <c r="E3" t="s">
        <v>40</v>
      </c>
      <c r="F3">
        <v>17</v>
      </c>
      <c r="G3" t="s">
        <v>41</v>
      </c>
      <c r="H3" t="s">
        <v>28</v>
      </c>
      <c r="I3" t="s">
        <v>42</v>
      </c>
      <c r="J3">
        <v>23</v>
      </c>
      <c r="K3" t="s">
        <v>43</v>
      </c>
      <c r="L3" t="s">
        <v>31</v>
      </c>
      <c r="M3" t="s">
        <v>28</v>
      </c>
      <c r="N3" t="s">
        <v>31</v>
      </c>
      <c r="O3" s="1">
        <v>42917</v>
      </c>
      <c r="P3" t="s">
        <v>32</v>
      </c>
      <c r="Q3" t="b">
        <v>0</v>
      </c>
      <c r="R3" t="s">
        <v>32</v>
      </c>
      <c r="S3" t="s">
        <v>44</v>
      </c>
      <c r="T3" t="s">
        <v>45</v>
      </c>
      <c r="U3" t="s">
        <v>35</v>
      </c>
      <c r="V3" t="s">
        <v>36</v>
      </c>
      <c r="W3" s="2">
        <v>0.92701792716979903</v>
      </c>
      <c r="X3" t="s">
        <v>37</v>
      </c>
      <c r="Y3" t="s">
        <v>37</v>
      </c>
      <c r="Z3" s="2" t="s">
        <v>1572</v>
      </c>
      <c r="AA3" t="b">
        <f t="shared" ref="AA3:AA11" si="1">X3=Y3</f>
        <v>1</v>
      </c>
      <c r="AB3" cm="1">
        <f t="array" ref="AB3">_xlfn.SWITCH(X3,"Highly relevant",3,"Moderately relevant",2,"Somewhat relevant",1,"Low relevance",0)</f>
        <v>3</v>
      </c>
      <c r="AC3" cm="1">
        <f t="array" ref="AC3">_xlfn.SWITCH(Y3,"Highly relevant",3,"Moderately relevant",2,"Somewhat relevant",1,"Low relevance",0)</f>
        <v>3</v>
      </c>
      <c r="AD3">
        <f t="shared" si="0"/>
        <v>4.4165082750002016</v>
      </c>
      <c r="AE3">
        <f t="shared" ref="AE3:AE9" si="2">(2^AC3-1)/LOG(Z3+1,2)</f>
        <v>4.4165082750002016</v>
      </c>
    </row>
    <row r="4" spans="1:34" x14ac:dyDescent="0.25">
      <c r="A4" t="s">
        <v>47</v>
      </c>
      <c r="B4" t="s">
        <v>48</v>
      </c>
      <c r="C4" t="s">
        <v>36</v>
      </c>
      <c r="D4">
        <v>2011</v>
      </c>
      <c r="E4" t="s">
        <v>49</v>
      </c>
      <c r="F4">
        <v>152</v>
      </c>
      <c r="G4" t="s">
        <v>50</v>
      </c>
      <c r="H4" t="s">
        <v>51</v>
      </c>
      <c r="I4" t="s">
        <v>52</v>
      </c>
      <c r="J4">
        <v>99</v>
      </c>
      <c r="K4" s="3">
        <v>45664</v>
      </c>
      <c r="L4" t="s">
        <v>31</v>
      </c>
      <c r="M4" t="s">
        <v>53</v>
      </c>
      <c r="N4" t="s">
        <v>54</v>
      </c>
      <c r="O4" s="1">
        <v>40570</v>
      </c>
      <c r="P4" t="s">
        <v>32</v>
      </c>
      <c r="Q4" t="s">
        <v>36</v>
      </c>
      <c r="R4" t="s">
        <v>32</v>
      </c>
      <c r="S4" s="8" t="s">
        <v>55</v>
      </c>
      <c r="T4" t="s">
        <v>56</v>
      </c>
      <c r="U4" t="s">
        <v>57</v>
      </c>
      <c r="V4" t="s">
        <v>36</v>
      </c>
      <c r="W4" s="2">
        <v>0.92447704076766901</v>
      </c>
      <c r="X4" t="s">
        <v>37</v>
      </c>
      <c r="Y4" t="s">
        <v>37</v>
      </c>
      <c r="Z4" s="2" t="s">
        <v>1573</v>
      </c>
      <c r="AA4" t="b">
        <f t="shared" si="1"/>
        <v>1</v>
      </c>
      <c r="AB4" cm="1">
        <f t="array" ref="AB4">_xlfn.SWITCH(X4,"Highly relevant",3,"Moderately relevant",2,"Somewhat relevant",1,"Low relevance",0)</f>
        <v>3</v>
      </c>
      <c r="AC4" cm="1">
        <f t="array" ref="AC4">_xlfn.SWITCH(Y4,"Highly relevant",3,"Moderately relevant",2,"Somewhat relevant",1,"Low relevance",0)</f>
        <v>3</v>
      </c>
      <c r="AD4">
        <f t="shared" si="0"/>
        <v>3.5</v>
      </c>
      <c r="AE4">
        <f t="shared" si="2"/>
        <v>3.5</v>
      </c>
    </row>
    <row r="5" spans="1:34" x14ac:dyDescent="0.25">
      <c r="A5" t="s">
        <v>59</v>
      </c>
      <c r="B5" t="s">
        <v>60</v>
      </c>
      <c r="C5" t="s">
        <v>61</v>
      </c>
      <c r="D5">
        <v>2025</v>
      </c>
      <c r="E5" t="s">
        <v>62</v>
      </c>
      <c r="F5" t="s">
        <v>36</v>
      </c>
      <c r="G5" t="s">
        <v>36</v>
      </c>
      <c r="H5" t="s">
        <v>63</v>
      </c>
      <c r="I5" t="s">
        <v>64</v>
      </c>
      <c r="J5" t="s">
        <v>36</v>
      </c>
      <c r="K5" t="s">
        <v>36</v>
      </c>
      <c r="L5" t="s">
        <v>31</v>
      </c>
      <c r="M5" t="s">
        <v>65</v>
      </c>
      <c r="N5" t="s">
        <v>64</v>
      </c>
      <c r="O5" t="s">
        <v>36</v>
      </c>
      <c r="P5" t="s">
        <v>32</v>
      </c>
      <c r="Q5" t="s">
        <v>36</v>
      </c>
      <c r="R5" t="s">
        <v>32</v>
      </c>
      <c r="S5" t="s">
        <v>66</v>
      </c>
      <c r="T5" t="s">
        <v>67</v>
      </c>
      <c r="U5" t="s">
        <v>57</v>
      </c>
      <c r="V5" t="s">
        <v>36</v>
      </c>
      <c r="W5" s="2">
        <v>0.84912842512130704</v>
      </c>
      <c r="X5" t="s">
        <v>37</v>
      </c>
      <c r="Y5" t="s">
        <v>37</v>
      </c>
      <c r="Z5" s="2" t="s">
        <v>1574</v>
      </c>
      <c r="AA5" t="b">
        <f t="shared" si="1"/>
        <v>1</v>
      </c>
      <c r="AB5" cm="1">
        <f t="array" ref="AB5">_xlfn.SWITCH(X5,"Highly relevant",3,"Moderately relevant",2,"Somewhat relevant",1,"Low relevance",0)</f>
        <v>3</v>
      </c>
      <c r="AC5" cm="1">
        <f t="array" ref="AC5">_xlfn.SWITCH(Y5,"Highly relevant",3,"Moderately relevant",2,"Somewhat relevant",1,"Low relevance",0)</f>
        <v>3</v>
      </c>
      <c r="AD5">
        <f t="shared" si="0"/>
        <v>3.0147359065137516</v>
      </c>
      <c r="AE5">
        <f t="shared" si="2"/>
        <v>3.0147359065137516</v>
      </c>
    </row>
    <row r="6" spans="1:34" x14ac:dyDescent="0.25">
      <c r="A6">
        <v>23146645</v>
      </c>
      <c r="B6" t="s">
        <v>69</v>
      </c>
      <c r="C6" t="s">
        <v>70</v>
      </c>
      <c r="D6">
        <v>2012</v>
      </c>
      <c r="E6" t="s">
        <v>71</v>
      </c>
      <c r="F6" t="s">
        <v>36</v>
      </c>
      <c r="G6" t="s">
        <v>72</v>
      </c>
      <c r="H6" t="s">
        <v>73</v>
      </c>
      <c r="I6" t="s">
        <v>74</v>
      </c>
      <c r="J6">
        <v>38</v>
      </c>
      <c r="K6" t="s">
        <v>75</v>
      </c>
      <c r="L6" t="s">
        <v>36</v>
      </c>
      <c r="M6" t="s">
        <v>76</v>
      </c>
      <c r="N6" t="s">
        <v>36</v>
      </c>
      <c r="O6" s="1">
        <v>41244</v>
      </c>
      <c r="P6" t="s">
        <v>32</v>
      </c>
      <c r="Q6" t="b">
        <v>0</v>
      </c>
      <c r="R6" t="s">
        <v>32</v>
      </c>
      <c r="S6" t="s">
        <v>77</v>
      </c>
      <c r="T6" t="s">
        <v>78</v>
      </c>
      <c r="U6" t="s">
        <v>35</v>
      </c>
      <c r="V6" t="s">
        <v>36</v>
      </c>
      <c r="W6" s="2">
        <v>0.84491562843322698</v>
      </c>
      <c r="X6" t="s">
        <v>37</v>
      </c>
      <c r="Y6" t="s">
        <v>37</v>
      </c>
      <c r="Z6" s="2" t="s">
        <v>1575</v>
      </c>
      <c r="AA6" t="b">
        <f t="shared" si="1"/>
        <v>1</v>
      </c>
      <c r="AB6" cm="1">
        <f t="array" ref="AB6">_xlfn.SWITCH(X6,"Highly relevant",3,"Moderately relevant",2,"Somewhat relevant",1,"Low relevance",0)</f>
        <v>3</v>
      </c>
      <c r="AC6" cm="1">
        <f t="array" ref="AC6">_xlfn.SWITCH(Y6,"Highly relevant",3,"Moderately relevant",2,"Somewhat relevant",1,"Low relevance",0)</f>
        <v>3</v>
      </c>
      <c r="AD6">
        <f t="shared" si="0"/>
        <v>2.7079696506417914</v>
      </c>
      <c r="AE6">
        <f t="shared" si="2"/>
        <v>2.7079696506417914</v>
      </c>
    </row>
    <row r="7" spans="1:34" x14ac:dyDescent="0.25">
      <c r="A7" t="s">
        <v>80</v>
      </c>
      <c r="B7" t="s">
        <v>81</v>
      </c>
      <c r="C7" t="s">
        <v>36</v>
      </c>
      <c r="D7">
        <v>2018</v>
      </c>
      <c r="E7" t="s">
        <v>82</v>
      </c>
      <c r="F7">
        <v>46</v>
      </c>
      <c r="G7" t="s">
        <v>83</v>
      </c>
      <c r="H7" t="s">
        <v>63</v>
      </c>
      <c r="I7" t="s">
        <v>84</v>
      </c>
      <c r="J7">
        <v>23</v>
      </c>
      <c r="K7" t="s">
        <v>85</v>
      </c>
      <c r="L7" t="s">
        <v>31</v>
      </c>
      <c r="M7" t="s">
        <v>53</v>
      </c>
      <c r="N7" t="s">
        <v>84</v>
      </c>
      <c r="O7" s="1">
        <v>43385</v>
      </c>
      <c r="P7" t="s">
        <v>32</v>
      </c>
      <c r="Q7" t="s">
        <v>36</v>
      </c>
      <c r="R7" t="s">
        <v>32</v>
      </c>
      <c r="S7" s="8" t="s">
        <v>86</v>
      </c>
      <c r="T7" t="s">
        <v>87</v>
      </c>
      <c r="U7" t="s">
        <v>57</v>
      </c>
      <c r="V7" t="s">
        <v>36</v>
      </c>
      <c r="W7" s="2">
        <v>0.84142595529556197</v>
      </c>
      <c r="X7" t="s">
        <v>37</v>
      </c>
      <c r="Y7" t="s">
        <v>37</v>
      </c>
      <c r="Z7" s="2" t="s">
        <v>1576</v>
      </c>
      <c r="AA7" t="b">
        <f t="shared" si="1"/>
        <v>1</v>
      </c>
      <c r="AB7" cm="1">
        <f t="array" ref="AB7">_xlfn.SWITCH(X7,"Highly relevant",3,"Moderately relevant",2,"Somewhat relevant",1,"Low relevance",0)</f>
        <v>3</v>
      </c>
      <c r="AC7" cm="1">
        <f t="array" ref="AC7">_xlfn.SWITCH(Y7,"Highly relevant",3,"Moderately relevant",2,"Somewhat relevant",1,"Low relevance",0)</f>
        <v>3</v>
      </c>
      <c r="AD7">
        <f t="shared" si="0"/>
        <v>2.4934503097561551</v>
      </c>
      <c r="AE7">
        <f t="shared" si="2"/>
        <v>2.4934503097561551</v>
      </c>
    </row>
    <row r="8" spans="1:34" x14ac:dyDescent="0.25">
      <c r="A8" t="s">
        <v>89</v>
      </c>
      <c r="B8" t="s">
        <v>90</v>
      </c>
      <c r="C8" t="s">
        <v>36</v>
      </c>
      <c r="D8">
        <v>2010</v>
      </c>
      <c r="E8" t="s">
        <v>91</v>
      </c>
      <c r="F8">
        <v>24</v>
      </c>
      <c r="G8" t="s">
        <v>92</v>
      </c>
      <c r="H8" t="s">
        <v>36</v>
      </c>
      <c r="I8" t="s">
        <v>93</v>
      </c>
      <c r="J8">
        <v>17</v>
      </c>
      <c r="K8" t="s">
        <v>94</v>
      </c>
      <c r="L8" t="s">
        <v>31</v>
      </c>
      <c r="M8" t="s">
        <v>65</v>
      </c>
      <c r="N8" t="s">
        <v>36</v>
      </c>
      <c r="O8" s="1">
        <v>40291</v>
      </c>
      <c r="P8" t="s">
        <v>32</v>
      </c>
      <c r="Q8" t="s">
        <v>36</v>
      </c>
      <c r="R8" t="s">
        <v>32</v>
      </c>
      <c r="S8" t="s">
        <v>95</v>
      </c>
      <c r="T8" t="s">
        <v>96</v>
      </c>
      <c r="U8" t="s">
        <v>57</v>
      </c>
      <c r="V8" t="s">
        <v>36</v>
      </c>
      <c r="W8" s="2">
        <v>0.83037942647933904</v>
      </c>
      <c r="X8" t="s">
        <v>37</v>
      </c>
      <c r="Y8" t="s">
        <v>37</v>
      </c>
      <c r="Z8" s="2" t="s">
        <v>1577</v>
      </c>
      <c r="AA8" t="b">
        <f t="shared" si="1"/>
        <v>1</v>
      </c>
      <c r="AB8" cm="1">
        <f t="array" ref="AB8">_xlfn.SWITCH(X8,"Highly relevant",3,"Moderately relevant",2,"Somewhat relevant",1,"Low relevance",0)</f>
        <v>3</v>
      </c>
      <c r="AC8" cm="1">
        <f t="array" ref="AC8">_xlfn.SWITCH(Y8,"Highly relevant",3,"Moderately relevant",2,"Somewhat relevant",1,"Low relevance",0)</f>
        <v>3</v>
      </c>
      <c r="AD8">
        <f t="shared" si="0"/>
        <v>2.3333333333333335</v>
      </c>
      <c r="AE8">
        <f t="shared" si="2"/>
        <v>2.3333333333333335</v>
      </c>
    </row>
    <row r="9" spans="1:34" x14ac:dyDescent="0.25">
      <c r="A9">
        <v>39500639</v>
      </c>
      <c r="B9" t="s">
        <v>98</v>
      </c>
      <c r="C9" t="s">
        <v>99</v>
      </c>
      <c r="D9">
        <v>2025</v>
      </c>
      <c r="E9" t="s">
        <v>100</v>
      </c>
      <c r="F9" t="s">
        <v>36</v>
      </c>
      <c r="G9" t="s">
        <v>101</v>
      </c>
      <c r="H9" t="s">
        <v>28</v>
      </c>
      <c r="I9" t="s">
        <v>102</v>
      </c>
      <c r="J9">
        <v>41</v>
      </c>
      <c r="K9" t="s">
        <v>103</v>
      </c>
      <c r="L9" t="s">
        <v>31</v>
      </c>
      <c r="M9" t="s">
        <v>28</v>
      </c>
      <c r="N9" t="s">
        <v>31</v>
      </c>
      <c r="O9" s="1">
        <v>45658</v>
      </c>
      <c r="P9" t="s">
        <v>32</v>
      </c>
      <c r="Q9" t="b">
        <v>0</v>
      </c>
      <c r="R9" t="s">
        <v>32</v>
      </c>
      <c r="S9" t="s">
        <v>104</v>
      </c>
      <c r="T9" t="s">
        <v>105</v>
      </c>
      <c r="U9" t="s">
        <v>35</v>
      </c>
      <c r="V9" t="s">
        <v>36</v>
      </c>
      <c r="W9" s="2">
        <v>0.82457721233367898</v>
      </c>
      <c r="X9" t="s">
        <v>37</v>
      </c>
      <c r="Y9" t="s">
        <v>37</v>
      </c>
      <c r="Z9" s="2" t="s">
        <v>1578</v>
      </c>
      <c r="AA9" t="b">
        <f t="shared" si="1"/>
        <v>1</v>
      </c>
      <c r="AB9" cm="1">
        <f t="array" ref="AB9">_xlfn.SWITCH(X9,"Highly relevant",3,"Moderately relevant",2,"Somewhat relevant",1,"Low relevance",0)</f>
        <v>3</v>
      </c>
      <c r="AC9" cm="1">
        <f t="array" ref="AC9">_xlfn.SWITCH(Y9,"Highly relevant",3,"Moderately relevant",2,"Somewhat relevant",1,"Low relevance",0)</f>
        <v>3</v>
      </c>
      <c r="AD9">
        <f t="shared" si="0"/>
        <v>2.2082541375001008</v>
      </c>
      <c r="AE9">
        <f t="shared" si="2"/>
        <v>2.2082541375001008</v>
      </c>
    </row>
    <row r="10" spans="1:34" x14ac:dyDescent="0.25">
      <c r="A10" t="s">
        <v>107</v>
      </c>
      <c r="B10" t="s">
        <v>108</v>
      </c>
      <c r="C10" t="s">
        <v>109</v>
      </c>
      <c r="D10">
        <v>2017</v>
      </c>
      <c r="E10" t="s">
        <v>110</v>
      </c>
      <c r="F10">
        <v>97</v>
      </c>
      <c r="G10" t="s">
        <v>50</v>
      </c>
      <c r="H10" t="s">
        <v>63</v>
      </c>
      <c r="I10" t="s">
        <v>111</v>
      </c>
      <c r="J10">
        <v>6</v>
      </c>
      <c r="K10" t="s">
        <v>112</v>
      </c>
      <c r="L10" t="s">
        <v>31</v>
      </c>
      <c r="M10" t="s">
        <v>53</v>
      </c>
      <c r="N10" t="s">
        <v>111</v>
      </c>
      <c r="O10" s="1">
        <v>43032</v>
      </c>
      <c r="P10" t="s">
        <v>113</v>
      </c>
      <c r="Q10" s="8" t="s">
        <v>114</v>
      </c>
      <c r="R10" t="s">
        <v>113</v>
      </c>
      <c r="S10" t="s">
        <v>115</v>
      </c>
      <c r="T10" t="s">
        <v>116</v>
      </c>
      <c r="U10" t="s">
        <v>57</v>
      </c>
      <c r="V10" t="s">
        <v>36</v>
      </c>
      <c r="W10">
        <v>0.81976664066314697</v>
      </c>
      <c r="X10" t="s">
        <v>37</v>
      </c>
      <c r="Y10" t="s">
        <v>161</v>
      </c>
      <c r="Z10" s="2" t="s">
        <v>1579</v>
      </c>
      <c r="AA10" t="b">
        <f t="shared" si="1"/>
        <v>0</v>
      </c>
      <c r="AB10">
        <v>3</v>
      </c>
      <c r="AC10" cm="1">
        <f t="array" ref="AC10">_xlfn.SWITCH(Y10,"Highly relevant",3,"Moderately relevant",2,"Somewhat relevant",1,"Low relevance",0)</f>
        <v>2</v>
      </c>
      <c r="AD10">
        <f t="shared" si="0"/>
        <v>0</v>
      </c>
      <c r="AE10">
        <f>(2^AC10-1)/LOG(Z10+1,2)</f>
        <v>0.90308998699194354</v>
      </c>
    </row>
    <row r="11" spans="1:34" s="6" customFormat="1" x14ac:dyDescent="0.25">
      <c r="A11" s="6">
        <v>29064632</v>
      </c>
      <c r="B11" s="6" t="s">
        <v>117</v>
      </c>
      <c r="C11" s="6" t="s">
        <v>118</v>
      </c>
      <c r="D11" s="6">
        <v>2017</v>
      </c>
      <c r="E11" s="6" t="s">
        <v>119</v>
      </c>
      <c r="F11" s="6" t="s">
        <v>36</v>
      </c>
      <c r="G11" s="6" t="s">
        <v>120</v>
      </c>
      <c r="H11" s="6" t="s">
        <v>28</v>
      </c>
      <c r="I11" s="6" t="s">
        <v>121</v>
      </c>
      <c r="J11" s="6">
        <v>6</v>
      </c>
      <c r="K11" s="6" t="s">
        <v>122</v>
      </c>
      <c r="L11" s="6" t="s">
        <v>31</v>
      </c>
      <c r="M11" s="6" t="s">
        <v>28</v>
      </c>
      <c r="N11" s="6" t="s">
        <v>31</v>
      </c>
      <c r="O11" s="7">
        <v>43070</v>
      </c>
      <c r="P11" s="6" t="s">
        <v>113</v>
      </c>
      <c r="Q11" s="10" t="s">
        <v>123</v>
      </c>
      <c r="R11" s="6" t="s">
        <v>113</v>
      </c>
      <c r="S11" s="6" t="s">
        <v>124</v>
      </c>
      <c r="T11" s="6" t="s">
        <v>116</v>
      </c>
      <c r="U11" s="6" t="s">
        <v>35</v>
      </c>
      <c r="V11" s="6" t="s">
        <v>125</v>
      </c>
      <c r="W11" s="6">
        <v>0.81612282991409302</v>
      </c>
      <c r="X11" s="6" t="s">
        <v>37</v>
      </c>
      <c r="Y11" t="s">
        <v>161</v>
      </c>
      <c r="Z11" s="9" t="s">
        <v>1580</v>
      </c>
      <c r="AA11" s="6" t="b">
        <f t="shared" si="1"/>
        <v>0</v>
      </c>
      <c r="AB11" s="6">
        <v>3</v>
      </c>
      <c r="AC11" cm="1">
        <f t="array" ref="AC11">_xlfn.SWITCH(Y11,"Highly relevant",3,"Moderately relevant",2,"Somewhat relevant",1,"Low relevance",0)</f>
        <v>2</v>
      </c>
      <c r="AD11">
        <f>IF(AB11&gt;AC11, 0, (2^AB11-1)/LOG(Z11+1,2)-(3*MAX(0,AB11-AC11)))</f>
        <v>0</v>
      </c>
      <c r="AE11">
        <f>(2^AC11-1)/LOG(Z11+1,2)</f>
        <v>0.86719447895366342</v>
      </c>
    </row>
    <row r="12" spans="1:34" x14ac:dyDescent="0.25">
      <c r="A12">
        <v>31440385</v>
      </c>
      <c r="B12" t="s">
        <v>126</v>
      </c>
      <c r="C12" t="s">
        <v>127</v>
      </c>
      <c r="D12">
        <v>2019</v>
      </c>
      <c r="E12" t="s">
        <v>128</v>
      </c>
      <c r="F12" t="s">
        <v>36</v>
      </c>
      <c r="G12" t="s">
        <v>36</v>
      </c>
      <c r="H12" t="s">
        <v>28</v>
      </c>
      <c r="I12" t="s">
        <v>129</v>
      </c>
      <c r="J12">
        <v>10</v>
      </c>
      <c r="K12" t="s">
        <v>130</v>
      </c>
      <c r="L12" t="s">
        <v>31</v>
      </c>
      <c r="M12" t="s">
        <v>28</v>
      </c>
      <c r="N12" t="s">
        <v>31</v>
      </c>
      <c r="O12" s="1">
        <v>43678</v>
      </c>
      <c r="P12" t="s">
        <v>113</v>
      </c>
      <c r="Q12" t="s">
        <v>131</v>
      </c>
      <c r="R12" t="s">
        <v>113</v>
      </c>
      <c r="S12" t="s">
        <v>132</v>
      </c>
      <c r="T12" t="s">
        <v>133</v>
      </c>
      <c r="U12" t="s">
        <v>35</v>
      </c>
      <c r="V12" t="s">
        <v>134</v>
      </c>
      <c r="W12" s="2" t="s">
        <v>135</v>
      </c>
      <c r="X12" t="s">
        <v>37</v>
      </c>
      <c r="Z12">
        <f>AVERAGE(W2:W11)</f>
        <v>0.86138778328895538</v>
      </c>
    </row>
    <row r="13" spans="1:34" x14ac:dyDescent="0.25">
      <c r="A13" t="s">
        <v>136</v>
      </c>
      <c r="B13" t="s">
        <v>137</v>
      </c>
      <c r="C13" t="s">
        <v>138</v>
      </c>
      <c r="D13">
        <v>2019</v>
      </c>
      <c r="E13" t="s">
        <v>139</v>
      </c>
      <c r="F13" t="s">
        <v>36</v>
      </c>
      <c r="G13" t="s">
        <v>92</v>
      </c>
      <c r="H13" t="s">
        <v>140</v>
      </c>
      <c r="I13" t="s">
        <v>141</v>
      </c>
      <c r="J13">
        <v>8</v>
      </c>
      <c r="K13">
        <v>1955</v>
      </c>
      <c r="L13" t="s">
        <v>31</v>
      </c>
      <c r="M13" t="s">
        <v>65</v>
      </c>
      <c r="N13" t="s">
        <v>36</v>
      </c>
      <c r="O13" s="1">
        <v>43791</v>
      </c>
      <c r="P13" t="s">
        <v>113</v>
      </c>
      <c r="Q13" t="s">
        <v>142</v>
      </c>
      <c r="R13" t="s">
        <v>113</v>
      </c>
      <c r="S13" t="s">
        <v>143</v>
      </c>
      <c r="T13" t="s">
        <v>144</v>
      </c>
      <c r="U13" t="s">
        <v>57</v>
      </c>
      <c r="V13" t="s">
        <v>36</v>
      </c>
      <c r="W13" s="2" t="s">
        <v>145</v>
      </c>
      <c r="X13" t="s">
        <v>37</v>
      </c>
    </row>
    <row r="14" spans="1:34" x14ac:dyDescent="0.25">
      <c r="A14" t="s">
        <v>146</v>
      </c>
      <c r="B14" t="s">
        <v>147</v>
      </c>
      <c r="C14" t="s">
        <v>36</v>
      </c>
      <c r="D14">
        <v>2020</v>
      </c>
      <c r="E14" t="s">
        <v>148</v>
      </c>
      <c r="F14">
        <v>1</v>
      </c>
      <c r="G14" t="s">
        <v>36</v>
      </c>
      <c r="H14" t="s">
        <v>140</v>
      </c>
      <c r="I14" t="s">
        <v>36</v>
      </c>
      <c r="J14" t="s">
        <v>36</v>
      </c>
      <c r="K14" t="s">
        <v>36</v>
      </c>
      <c r="L14" t="s">
        <v>31</v>
      </c>
      <c r="M14" t="s">
        <v>65</v>
      </c>
      <c r="N14" t="s">
        <v>36</v>
      </c>
      <c r="O14" t="s">
        <v>36</v>
      </c>
      <c r="P14" t="s">
        <v>32</v>
      </c>
      <c r="Q14" t="s">
        <v>36</v>
      </c>
      <c r="R14" t="s">
        <v>32</v>
      </c>
      <c r="S14" t="s">
        <v>149</v>
      </c>
      <c r="U14" t="s">
        <v>57</v>
      </c>
      <c r="V14" t="s">
        <v>36</v>
      </c>
      <c r="W14" s="2" t="s">
        <v>150</v>
      </c>
      <c r="X14" t="s">
        <v>37</v>
      </c>
    </row>
    <row r="15" spans="1:34" x14ac:dyDescent="0.25">
      <c r="A15">
        <v>39021372</v>
      </c>
      <c r="B15" t="s">
        <v>151</v>
      </c>
      <c r="C15" t="s">
        <v>152</v>
      </c>
      <c r="D15">
        <v>2024</v>
      </c>
      <c r="E15" t="s">
        <v>153</v>
      </c>
      <c r="F15" t="s">
        <v>36</v>
      </c>
      <c r="G15" t="s">
        <v>36</v>
      </c>
      <c r="H15" t="s">
        <v>28</v>
      </c>
      <c r="I15" t="s">
        <v>154</v>
      </c>
      <c r="J15">
        <v>13</v>
      </c>
      <c r="K15" t="s">
        <v>155</v>
      </c>
      <c r="L15" t="s">
        <v>31</v>
      </c>
      <c r="M15" t="s">
        <v>28</v>
      </c>
      <c r="N15" t="s">
        <v>31</v>
      </c>
      <c r="O15" s="1">
        <v>45292</v>
      </c>
      <c r="P15" t="s">
        <v>113</v>
      </c>
      <c r="Q15" t="s">
        <v>156</v>
      </c>
      <c r="R15" t="s">
        <v>113</v>
      </c>
      <c r="S15" t="s">
        <v>157</v>
      </c>
      <c r="T15" t="s">
        <v>158</v>
      </c>
      <c r="U15" t="s">
        <v>35</v>
      </c>
      <c r="V15" t="s">
        <v>159</v>
      </c>
      <c r="W15" s="2" t="s">
        <v>160</v>
      </c>
      <c r="X15" t="s">
        <v>161</v>
      </c>
    </row>
    <row r="16" spans="1:34" x14ac:dyDescent="0.25">
      <c r="A16">
        <v>37189187</v>
      </c>
      <c r="B16" t="s">
        <v>162</v>
      </c>
      <c r="C16" t="s">
        <v>163</v>
      </c>
      <c r="D16">
        <v>2023</v>
      </c>
      <c r="E16" t="s">
        <v>164</v>
      </c>
      <c r="F16">
        <v>17</v>
      </c>
      <c r="G16" t="s">
        <v>165</v>
      </c>
      <c r="H16" t="s">
        <v>28</v>
      </c>
      <c r="I16" t="s">
        <v>166</v>
      </c>
      <c r="J16">
        <v>14</v>
      </c>
      <c r="K16">
        <v>132</v>
      </c>
      <c r="L16" t="s">
        <v>31</v>
      </c>
      <c r="M16" t="s">
        <v>28</v>
      </c>
      <c r="N16" t="s">
        <v>31</v>
      </c>
      <c r="O16" s="1">
        <v>45061</v>
      </c>
      <c r="P16" t="s">
        <v>113</v>
      </c>
      <c r="Q16" t="s">
        <v>167</v>
      </c>
      <c r="R16" t="s">
        <v>113</v>
      </c>
      <c r="S16" t="s">
        <v>168</v>
      </c>
      <c r="T16" t="s">
        <v>169</v>
      </c>
      <c r="U16" t="s">
        <v>35</v>
      </c>
      <c r="V16" t="s">
        <v>170</v>
      </c>
      <c r="W16" s="2" t="s">
        <v>171</v>
      </c>
      <c r="X16" t="s">
        <v>161</v>
      </c>
    </row>
    <row r="17" spans="1:24" x14ac:dyDescent="0.25">
      <c r="A17">
        <v>32950184</v>
      </c>
      <c r="B17" t="s">
        <v>172</v>
      </c>
      <c r="C17" t="s">
        <v>173</v>
      </c>
      <c r="D17">
        <v>2020</v>
      </c>
      <c r="E17" t="s">
        <v>174</v>
      </c>
      <c r="F17" t="s">
        <v>36</v>
      </c>
      <c r="G17" t="s">
        <v>175</v>
      </c>
      <c r="H17" t="s">
        <v>28</v>
      </c>
      <c r="I17" t="s">
        <v>74</v>
      </c>
      <c r="J17">
        <v>46</v>
      </c>
      <c r="K17" t="s">
        <v>176</v>
      </c>
      <c r="L17" t="s">
        <v>31</v>
      </c>
      <c r="M17" t="s">
        <v>28</v>
      </c>
      <c r="N17" t="s">
        <v>31</v>
      </c>
      <c r="O17" s="1">
        <v>44075</v>
      </c>
      <c r="P17" t="s">
        <v>113</v>
      </c>
      <c r="Q17" t="s">
        <v>177</v>
      </c>
      <c r="R17" t="s">
        <v>113</v>
      </c>
      <c r="S17" t="s">
        <v>178</v>
      </c>
      <c r="T17" t="s">
        <v>179</v>
      </c>
      <c r="U17" t="s">
        <v>35</v>
      </c>
      <c r="V17" t="s">
        <v>180</v>
      </c>
      <c r="W17" s="2" t="s">
        <v>181</v>
      </c>
      <c r="X17" t="s">
        <v>161</v>
      </c>
    </row>
    <row r="18" spans="1:24" x14ac:dyDescent="0.25">
      <c r="A18">
        <v>34249919</v>
      </c>
      <c r="B18" t="s">
        <v>182</v>
      </c>
      <c r="C18" t="s">
        <v>183</v>
      </c>
      <c r="D18">
        <v>2021</v>
      </c>
      <c r="E18" t="s">
        <v>184</v>
      </c>
      <c r="F18" t="s">
        <v>36</v>
      </c>
      <c r="G18" t="s">
        <v>36</v>
      </c>
      <c r="H18" t="s">
        <v>28</v>
      </c>
      <c r="I18" t="s">
        <v>185</v>
      </c>
      <c r="J18">
        <v>9</v>
      </c>
      <c r="K18">
        <v>665886</v>
      </c>
      <c r="L18" t="s">
        <v>31</v>
      </c>
      <c r="M18" t="s">
        <v>28</v>
      </c>
      <c r="N18" t="s">
        <v>31</v>
      </c>
      <c r="O18" s="1">
        <v>44197</v>
      </c>
      <c r="P18" t="s">
        <v>113</v>
      </c>
      <c r="Q18" t="s">
        <v>186</v>
      </c>
      <c r="R18" t="s">
        <v>113</v>
      </c>
      <c r="S18" t="s">
        <v>187</v>
      </c>
      <c r="T18" t="s">
        <v>188</v>
      </c>
      <c r="U18" t="s">
        <v>35</v>
      </c>
      <c r="V18" t="s">
        <v>189</v>
      </c>
      <c r="W18" s="2" t="s">
        <v>190</v>
      </c>
      <c r="X18" t="s">
        <v>161</v>
      </c>
    </row>
    <row r="19" spans="1:24" x14ac:dyDescent="0.25">
      <c r="A19" t="s">
        <v>191</v>
      </c>
      <c r="B19" t="s">
        <v>192</v>
      </c>
      <c r="C19" t="s">
        <v>193</v>
      </c>
      <c r="D19">
        <v>2018</v>
      </c>
      <c r="E19" t="s">
        <v>194</v>
      </c>
      <c r="F19">
        <v>9</v>
      </c>
      <c r="G19" t="s">
        <v>83</v>
      </c>
      <c r="H19" t="s">
        <v>63</v>
      </c>
      <c r="I19" t="s">
        <v>195</v>
      </c>
      <c r="J19">
        <v>98</v>
      </c>
      <c r="K19" t="s">
        <v>196</v>
      </c>
      <c r="L19" t="s">
        <v>31</v>
      </c>
      <c r="M19" t="s">
        <v>53</v>
      </c>
      <c r="N19" t="s">
        <v>197</v>
      </c>
      <c r="O19" s="1">
        <v>43405</v>
      </c>
      <c r="P19" t="s">
        <v>113</v>
      </c>
      <c r="Q19" t="s">
        <v>198</v>
      </c>
      <c r="R19" t="s">
        <v>113</v>
      </c>
      <c r="S19" t="s">
        <v>199</v>
      </c>
      <c r="T19" t="s">
        <v>200</v>
      </c>
      <c r="U19" t="s">
        <v>57</v>
      </c>
      <c r="V19" t="s">
        <v>201</v>
      </c>
      <c r="W19" s="2" t="s">
        <v>202</v>
      </c>
      <c r="X19" t="s">
        <v>161</v>
      </c>
    </row>
    <row r="20" spans="1:24" x14ac:dyDescent="0.25">
      <c r="A20">
        <v>34585454</v>
      </c>
      <c r="B20" t="s">
        <v>203</v>
      </c>
      <c r="C20" t="s">
        <v>204</v>
      </c>
      <c r="D20">
        <v>2021</v>
      </c>
      <c r="E20" t="s">
        <v>205</v>
      </c>
      <c r="F20" t="s">
        <v>36</v>
      </c>
      <c r="G20" t="s">
        <v>206</v>
      </c>
      <c r="H20" t="s">
        <v>28</v>
      </c>
      <c r="I20" t="s">
        <v>207</v>
      </c>
      <c r="J20">
        <v>54</v>
      </c>
      <c r="K20" t="s">
        <v>208</v>
      </c>
      <c r="L20" t="s">
        <v>31</v>
      </c>
      <c r="M20" t="s">
        <v>28</v>
      </c>
      <c r="N20" t="s">
        <v>31</v>
      </c>
      <c r="O20" s="1">
        <v>44501</v>
      </c>
      <c r="P20" t="s">
        <v>113</v>
      </c>
      <c r="Q20" t="s">
        <v>209</v>
      </c>
      <c r="R20" t="s">
        <v>113</v>
      </c>
      <c r="S20" t="s">
        <v>210</v>
      </c>
      <c r="T20" t="s">
        <v>211</v>
      </c>
      <c r="U20" t="s">
        <v>35</v>
      </c>
      <c r="V20" t="s">
        <v>212</v>
      </c>
      <c r="W20" s="2" t="s">
        <v>213</v>
      </c>
      <c r="X20" t="s">
        <v>161</v>
      </c>
    </row>
    <row r="21" spans="1:24" x14ac:dyDescent="0.25">
      <c r="A21">
        <v>38713403</v>
      </c>
      <c r="B21" t="s">
        <v>214</v>
      </c>
      <c r="C21" t="s">
        <v>215</v>
      </c>
      <c r="D21">
        <v>2024</v>
      </c>
      <c r="E21" t="s">
        <v>216</v>
      </c>
      <c r="F21" t="s">
        <v>36</v>
      </c>
      <c r="G21" t="s">
        <v>217</v>
      </c>
      <c r="H21" t="s">
        <v>28</v>
      </c>
      <c r="I21" t="s">
        <v>218</v>
      </c>
      <c r="J21">
        <v>82</v>
      </c>
      <c r="K21" t="s">
        <v>219</v>
      </c>
      <c r="L21" t="s">
        <v>31</v>
      </c>
      <c r="M21" t="s">
        <v>28</v>
      </c>
      <c r="N21" t="s">
        <v>31</v>
      </c>
      <c r="O21" s="1">
        <v>45444</v>
      </c>
      <c r="P21" t="s">
        <v>113</v>
      </c>
      <c r="Q21" t="s">
        <v>220</v>
      </c>
      <c r="R21" t="s">
        <v>113</v>
      </c>
      <c r="S21" t="s">
        <v>221</v>
      </c>
      <c r="T21" t="s">
        <v>222</v>
      </c>
      <c r="U21" t="s">
        <v>35</v>
      </c>
      <c r="V21" t="s">
        <v>223</v>
      </c>
      <c r="W21" s="2" t="s">
        <v>224</v>
      </c>
      <c r="X21" t="s">
        <v>161</v>
      </c>
    </row>
    <row r="22" spans="1:24" x14ac:dyDescent="0.25">
      <c r="A22">
        <v>39234119</v>
      </c>
      <c r="B22" t="s">
        <v>225</v>
      </c>
      <c r="C22" t="s">
        <v>226</v>
      </c>
      <c r="D22">
        <v>2024</v>
      </c>
      <c r="E22" t="s">
        <v>227</v>
      </c>
      <c r="F22" t="s">
        <v>36</v>
      </c>
      <c r="G22" t="s">
        <v>36</v>
      </c>
      <c r="H22" t="s">
        <v>28</v>
      </c>
      <c r="I22" t="s">
        <v>228</v>
      </c>
      <c r="J22">
        <v>15</v>
      </c>
      <c r="K22" t="s">
        <v>229</v>
      </c>
      <c r="L22" t="s">
        <v>31</v>
      </c>
      <c r="M22" t="s">
        <v>28</v>
      </c>
      <c r="N22" t="s">
        <v>31</v>
      </c>
      <c r="O22" s="1">
        <v>45292</v>
      </c>
      <c r="P22" t="s">
        <v>113</v>
      </c>
      <c r="Q22" t="s">
        <v>230</v>
      </c>
      <c r="R22" t="s">
        <v>113</v>
      </c>
      <c r="S22" t="s">
        <v>231</v>
      </c>
      <c r="T22" t="s">
        <v>232</v>
      </c>
      <c r="U22" t="s">
        <v>35</v>
      </c>
      <c r="V22" t="s">
        <v>233</v>
      </c>
      <c r="W22" s="2" t="s">
        <v>234</v>
      </c>
      <c r="X22" t="s">
        <v>161</v>
      </c>
    </row>
    <row r="23" spans="1:24" x14ac:dyDescent="0.25">
      <c r="A23">
        <v>28427322</v>
      </c>
      <c r="B23" t="s">
        <v>235</v>
      </c>
      <c r="C23" t="s">
        <v>236</v>
      </c>
      <c r="D23">
        <v>2017</v>
      </c>
      <c r="E23" t="s">
        <v>237</v>
      </c>
      <c r="F23" t="s">
        <v>36</v>
      </c>
      <c r="G23" t="s">
        <v>238</v>
      </c>
      <c r="H23" t="s">
        <v>28</v>
      </c>
      <c r="I23" t="s">
        <v>239</v>
      </c>
      <c r="J23">
        <v>18</v>
      </c>
      <c r="K23">
        <v>21</v>
      </c>
      <c r="L23" t="s">
        <v>31</v>
      </c>
      <c r="M23" t="s">
        <v>28</v>
      </c>
      <c r="N23" t="s">
        <v>31</v>
      </c>
      <c r="O23" s="1">
        <v>42846</v>
      </c>
      <c r="P23" t="s">
        <v>113</v>
      </c>
      <c r="Q23" t="s">
        <v>240</v>
      </c>
      <c r="R23" t="s">
        <v>113</v>
      </c>
      <c r="S23" t="s">
        <v>241</v>
      </c>
      <c r="T23" t="s">
        <v>242</v>
      </c>
      <c r="U23" t="s">
        <v>35</v>
      </c>
      <c r="V23" t="s">
        <v>243</v>
      </c>
      <c r="W23" s="2" t="s">
        <v>244</v>
      </c>
      <c r="X23" t="s">
        <v>161</v>
      </c>
    </row>
    <row r="24" spans="1:24" x14ac:dyDescent="0.25">
      <c r="A24">
        <v>32923438</v>
      </c>
      <c r="B24" t="s">
        <v>245</v>
      </c>
      <c r="C24" t="s">
        <v>246</v>
      </c>
      <c r="D24">
        <v>2020</v>
      </c>
      <c r="E24" t="s">
        <v>247</v>
      </c>
      <c r="F24" t="s">
        <v>36</v>
      </c>
      <c r="G24" t="s">
        <v>36</v>
      </c>
      <c r="H24" t="s">
        <v>28</v>
      </c>
      <c r="I24" t="s">
        <v>248</v>
      </c>
      <c r="J24">
        <v>8</v>
      </c>
      <c r="K24">
        <v>983</v>
      </c>
      <c r="L24" t="s">
        <v>31</v>
      </c>
      <c r="M24" t="s">
        <v>28</v>
      </c>
      <c r="N24" t="s">
        <v>31</v>
      </c>
      <c r="O24" s="1">
        <v>43831</v>
      </c>
      <c r="P24" t="s">
        <v>113</v>
      </c>
      <c r="Q24" t="s">
        <v>249</v>
      </c>
      <c r="R24" t="s">
        <v>113</v>
      </c>
      <c r="S24" t="s">
        <v>250</v>
      </c>
      <c r="T24" t="s">
        <v>251</v>
      </c>
      <c r="U24" t="s">
        <v>35</v>
      </c>
      <c r="V24" t="s">
        <v>252</v>
      </c>
      <c r="W24" s="2" t="s">
        <v>253</v>
      </c>
      <c r="X24" t="s">
        <v>161</v>
      </c>
    </row>
    <row r="25" spans="1:24" x14ac:dyDescent="0.25">
      <c r="A25">
        <v>35013332</v>
      </c>
      <c r="B25" t="s">
        <v>254</v>
      </c>
      <c r="C25" t="s">
        <v>255</v>
      </c>
      <c r="D25">
        <v>2022</v>
      </c>
      <c r="E25" t="s">
        <v>256</v>
      </c>
      <c r="F25" t="s">
        <v>36</v>
      </c>
      <c r="G25" t="s">
        <v>257</v>
      </c>
      <c r="H25" t="s">
        <v>258</v>
      </c>
      <c r="I25" t="s">
        <v>259</v>
      </c>
      <c r="J25">
        <v>12</v>
      </c>
      <c r="K25">
        <v>435</v>
      </c>
      <c r="L25" t="s">
        <v>36</v>
      </c>
      <c r="M25" t="s">
        <v>76</v>
      </c>
      <c r="N25" t="s">
        <v>36</v>
      </c>
      <c r="O25" s="1">
        <v>44571</v>
      </c>
      <c r="P25" t="s">
        <v>113</v>
      </c>
      <c r="Q25" t="s">
        <v>260</v>
      </c>
      <c r="R25" t="s">
        <v>113</v>
      </c>
      <c r="S25" t="s">
        <v>261</v>
      </c>
      <c r="T25" t="s">
        <v>262</v>
      </c>
      <c r="U25" t="s">
        <v>35</v>
      </c>
      <c r="V25" t="s">
        <v>263</v>
      </c>
      <c r="W25" s="2" t="s">
        <v>264</v>
      </c>
      <c r="X25" t="s">
        <v>161</v>
      </c>
    </row>
    <row r="26" spans="1:24" x14ac:dyDescent="0.25">
      <c r="A26">
        <v>38410924</v>
      </c>
      <c r="B26" t="s">
        <v>265</v>
      </c>
      <c r="C26" t="s">
        <v>266</v>
      </c>
      <c r="D26">
        <v>2024</v>
      </c>
      <c r="E26" t="s">
        <v>267</v>
      </c>
      <c r="F26">
        <v>10</v>
      </c>
      <c r="G26" t="s">
        <v>268</v>
      </c>
      <c r="H26" t="s">
        <v>28</v>
      </c>
      <c r="I26" t="s">
        <v>269</v>
      </c>
      <c r="J26">
        <v>103</v>
      </c>
      <c r="K26" t="s">
        <v>270</v>
      </c>
      <c r="L26" t="s">
        <v>31</v>
      </c>
      <c r="M26" t="s">
        <v>28</v>
      </c>
      <c r="N26" t="s">
        <v>31</v>
      </c>
      <c r="O26" s="1">
        <v>45383</v>
      </c>
      <c r="P26" t="s">
        <v>113</v>
      </c>
      <c r="Q26" t="s">
        <v>271</v>
      </c>
      <c r="R26" t="s">
        <v>113</v>
      </c>
      <c r="S26" t="s">
        <v>272</v>
      </c>
      <c r="T26" t="s">
        <v>273</v>
      </c>
      <c r="U26" t="s">
        <v>35</v>
      </c>
      <c r="V26" t="s">
        <v>274</v>
      </c>
      <c r="W26" s="2" t="s">
        <v>275</v>
      </c>
      <c r="X26" t="s">
        <v>161</v>
      </c>
    </row>
    <row r="27" spans="1:24" x14ac:dyDescent="0.25">
      <c r="A27">
        <v>37408226</v>
      </c>
      <c r="B27" t="s">
        <v>276</v>
      </c>
      <c r="C27" t="s">
        <v>277</v>
      </c>
      <c r="D27">
        <v>2023</v>
      </c>
      <c r="E27" t="s">
        <v>278</v>
      </c>
      <c r="F27" t="s">
        <v>36</v>
      </c>
      <c r="G27" t="s">
        <v>279</v>
      </c>
      <c r="H27" t="s">
        <v>28</v>
      </c>
      <c r="I27" t="s">
        <v>280</v>
      </c>
      <c r="J27">
        <v>12</v>
      </c>
      <c r="K27" t="s">
        <v>36</v>
      </c>
      <c r="L27" t="s">
        <v>31</v>
      </c>
      <c r="M27" t="s">
        <v>28</v>
      </c>
      <c r="N27" t="s">
        <v>31</v>
      </c>
      <c r="O27" s="1">
        <v>45061</v>
      </c>
      <c r="P27" t="s">
        <v>113</v>
      </c>
      <c r="Q27" t="s">
        <v>281</v>
      </c>
      <c r="R27" t="s">
        <v>113</v>
      </c>
      <c r="S27" t="s">
        <v>282</v>
      </c>
      <c r="T27" t="s">
        <v>283</v>
      </c>
      <c r="U27" t="s">
        <v>35</v>
      </c>
      <c r="V27" t="s">
        <v>284</v>
      </c>
      <c r="W27" s="2" t="s">
        <v>285</v>
      </c>
      <c r="X27" t="s">
        <v>161</v>
      </c>
    </row>
    <row r="28" spans="1:24" x14ac:dyDescent="0.25">
      <c r="A28">
        <v>33482900</v>
      </c>
      <c r="B28" t="s">
        <v>286</v>
      </c>
      <c r="C28" t="s">
        <v>287</v>
      </c>
      <c r="D28">
        <v>2021</v>
      </c>
      <c r="E28" t="s">
        <v>288</v>
      </c>
      <c r="F28">
        <v>44</v>
      </c>
      <c r="G28" t="s">
        <v>289</v>
      </c>
      <c r="H28" t="s">
        <v>28</v>
      </c>
      <c r="I28" t="s">
        <v>166</v>
      </c>
      <c r="J28">
        <v>12</v>
      </c>
      <c r="K28">
        <v>75</v>
      </c>
      <c r="L28" t="s">
        <v>31</v>
      </c>
      <c r="M28" t="s">
        <v>28</v>
      </c>
      <c r="N28" t="s">
        <v>31</v>
      </c>
      <c r="O28" s="1">
        <v>44218</v>
      </c>
      <c r="P28" t="s">
        <v>113</v>
      </c>
      <c r="Q28" t="s">
        <v>290</v>
      </c>
      <c r="R28" t="s">
        <v>113</v>
      </c>
      <c r="S28" t="s">
        <v>291</v>
      </c>
      <c r="T28" t="s">
        <v>292</v>
      </c>
      <c r="U28" t="s">
        <v>35</v>
      </c>
      <c r="V28" t="s">
        <v>293</v>
      </c>
      <c r="W28">
        <v>0.67303376793861402</v>
      </c>
      <c r="X28" t="s">
        <v>161</v>
      </c>
    </row>
    <row r="29" spans="1:24" x14ac:dyDescent="0.25">
      <c r="A29">
        <v>34852303</v>
      </c>
      <c r="B29" t="s">
        <v>294</v>
      </c>
      <c r="C29" t="s">
        <v>295</v>
      </c>
      <c r="D29">
        <v>2022</v>
      </c>
      <c r="E29" t="s">
        <v>296</v>
      </c>
      <c r="F29">
        <v>32</v>
      </c>
      <c r="G29" t="s">
        <v>297</v>
      </c>
      <c r="H29" t="s">
        <v>28</v>
      </c>
      <c r="I29" t="s">
        <v>298</v>
      </c>
      <c r="J29">
        <v>140</v>
      </c>
      <c r="K29" t="s">
        <v>299</v>
      </c>
      <c r="L29" t="s">
        <v>31</v>
      </c>
      <c r="M29" t="s">
        <v>28</v>
      </c>
      <c r="N29" t="s">
        <v>31</v>
      </c>
      <c r="O29" s="1">
        <v>44621</v>
      </c>
      <c r="P29" t="s">
        <v>32</v>
      </c>
      <c r="Q29" t="b">
        <v>0</v>
      </c>
      <c r="R29" t="s">
        <v>32</v>
      </c>
      <c r="S29" t="s">
        <v>300</v>
      </c>
      <c r="T29" t="s">
        <v>301</v>
      </c>
      <c r="U29" t="s">
        <v>35</v>
      </c>
      <c r="V29" t="s">
        <v>36</v>
      </c>
      <c r="W29">
        <v>0.67217779010534295</v>
      </c>
      <c r="X29" t="s">
        <v>161</v>
      </c>
    </row>
    <row r="30" spans="1:24" x14ac:dyDescent="0.25">
      <c r="A30">
        <v>39696668</v>
      </c>
      <c r="B30" t="s">
        <v>302</v>
      </c>
      <c r="C30" t="s">
        <v>303</v>
      </c>
      <c r="D30">
        <v>2024</v>
      </c>
      <c r="E30" t="s">
        <v>304</v>
      </c>
      <c r="F30" t="s">
        <v>36</v>
      </c>
      <c r="G30" t="s">
        <v>305</v>
      </c>
      <c r="H30" t="s">
        <v>28</v>
      </c>
      <c r="I30" t="s">
        <v>166</v>
      </c>
      <c r="J30">
        <v>15</v>
      </c>
      <c r="K30">
        <v>469</v>
      </c>
      <c r="L30" t="s">
        <v>31</v>
      </c>
      <c r="M30" t="s">
        <v>28</v>
      </c>
      <c r="N30" t="s">
        <v>31</v>
      </c>
      <c r="O30" s="1">
        <v>45644</v>
      </c>
      <c r="P30" t="s">
        <v>113</v>
      </c>
      <c r="Q30" t="s">
        <v>306</v>
      </c>
      <c r="R30" t="s">
        <v>113</v>
      </c>
      <c r="S30" t="s">
        <v>307</v>
      </c>
      <c r="T30" t="s">
        <v>308</v>
      </c>
      <c r="U30" t="s">
        <v>35</v>
      </c>
      <c r="V30" t="s">
        <v>309</v>
      </c>
      <c r="W30">
        <v>0.66960163414478302</v>
      </c>
      <c r="X30" t="s">
        <v>161</v>
      </c>
    </row>
    <row r="31" spans="1:24" x14ac:dyDescent="0.25">
      <c r="A31">
        <v>39514179</v>
      </c>
      <c r="B31" t="s">
        <v>310</v>
      </c>
      <c r="C31" t="s">
        <v>311</v>
      </c>
      <c r="D31">
        <v>2025</v>
      </c>
      <c r="E31" t="s">
        <v>312</v>
      </c>
      <c r="F31">
        <v>4</v>
      </c>
      <c r="G31" t="s">
        <v>313</v>
      </c>
      <c r="H31" t="s">
        <v>28</v>
      </c>
      <c r="I31" t="s">
        <v>314</v>
      </c>
      <c r="J31">
        <v>21</v>
      </c>
      <c r="K31" t="s">
        <v>315</v>
      </c>
      <c r="L31" t="s">
        <v>31</v>
      </c>
      <c r="M31" t="s">
        <v>28</v>
      </c>
      <c r="N31" t="s">
        <v>31</v>
      </c>
      <c r="O31" s="1">
        <v>45689</v>
      </c>
      <c r="P31" t="s">
        <v>113</v>
      </c>
      <c r="Q31" t="b">
        <v>0</v>
      </c>
      <c r="R31" t="s">
        <v>32</v>
      </c>
      <c r="S31" t="s">
        <v>316</v>
      </c>
      <c r="T31" t="s">
        <v>317</v>
      </c>
      <c r="U31" t="s">
        <v>35</v>
      </c>
      <c r="V31" t="s">
        <v>36</v>
      </c>
      <c r="W31" s="2" t="s">
        <v>318</v>
      </c>
      <c r="X31" t="s">
        <v>161</v>
      </c>
    </row>
    <row r="32" spans="1:24" x14ac:dyDescent="0.25">
      <c r="A32">
        <v>34641117</v>
      </c>
      <c r="B32" t="s">
        <v>319</v>
      </c>
      <c r="C32" t="s">
        <v>320</v>
      </c>
      <c r="D32">
        <v>2021</v>
      </c>
      <c r="E32" t="s">
        <v>321</v>
      </c>
      <c r="F32" t="s">
        <v>36</v>
      </c>
      <c r="G32" t="s">
        <v>36</v>
      </c>
      <c r="H32" t="s">
        <v>28</v>
      </c>
      <c r="I32" t="s">
        <v>322</v>
      </c>
      <c r="J32">
        <v>13</v>
      </c>
      <c r="K32" t="s">
        <v>36</v>
      </c>
      <c r="L32" t="s">
        <v>31</v>
      </c>
      <c r="M32" t="s">
        <v>28</v>
      </c>
      <c r="N32" t="s">
        <v>31</v>
      </c>
      <c r="O32" s="1">
        <v>44466</v>
      </c>
      <c r="P32" t="s">
        <v>113</v>
      </c>
      <c r="Q32" t="s">
        <v>323</v>
      </c>
      <c r="R32" t="s">
        <v>113</v>
      </c>
      <c r="S32" t="s">
        <v>324</v>
      </c>
      <c r="T32" t="s">
        <v>325</v>
      </c>
      <c r="U32" t="s">
        <v>35</v>
      </c>
      <c r="V32" t="s">
        <v>326</v>
      </c>
      <c r="W32" s="2" t="s">
        <v>327</v>
      </c>
      <c r="X32" t="s">
        <v>161</v>
      </c>
    </row>
    <row r="33" spans="1:24" x14ac:dyDescent="0.25">
      <c r="A33" t="s">
        <v>328</v>
      </c>
      <c r="B33" t="s">
        <v>329</v>
      </c>
      <c r="C33" t="s">
        <v>330</v>
      </c>
      <c r="D33">
        <v>2021</v>
      </c>
      <c r="E33" t="s">
        <v>331</v>
      </c>
      <c r="F33">
        <v>12</v>
      </c>
      <c r="G33" t="s">
        <v>92</v>
      </c>
      <c r="H33" t="s">
        <v>63</v>
      </c>
      <c r="I33" t="s">
        <v>280</v>
      </c>
      <c r="J33">
        <v>10</v>
      </c>
      <c r="K33" t="s">
        <v>36</v>
      </c>
      <c r="L33" t="s">
        <v>31</v>
      </c>
      <c r="M33" t="s">
        <v>53</v>
      </c>
      <c r="N33" t="s">
        <v>280</v>
      </c>
      <c r="O33" s="1">
        <v>44409</v>
      </c>
      <c r="P33" t="s">
        <v>113</v>
      </c>
      <c r="Q33" t="s">
        <v>332</v>
      </c>
      <c r="R33" t="s">
        <v>113</v>
      </c>
      <c r="S33" t="s">
        <v>333</v>
      </c>
      <c r="T33" t="s">
        <v>334</v>
      </c>
      <c r="U33" t="s">
        <v>57</v>
      </c>
      <c r="V33" t="s">
        <v>36</v>
      </c>
      <c r="W33" s="2" t="s">
        <v>335</v>
      </c>
      <c r="X33" t="s">
        <v>161</v>
      </c>
    </row>
    <row r="34" spans="1:24" x14ac:dyDescent="0.25">
      <c r="A34">
        <v>26826529</v>
      </c>
      <c r="B34" t="s">
        <v>336</v>
      </c>
      <c r="C34" t="s">
        <v>337</v>
      </c>
      <c r="D34">
        <v>2016</v>
      </c>
      <c r="E34" t="s">
        <v>338</v>
      </c>
      <c r="F34" t="s">
        <v>36</v>
      </c>
      <c r="G34" t="s">
        <v>339</v>
      </c>
      <c r="H34" t="s">
        <v>28</v>
      </c>
      <c r="I34" t="s">
        <v>298</v>
      </c>
      <c r="J34">
        <v>33</v>
      </c>
      <c r="K34" t="s">
        <v>340</v>
      </c>
      <c r="L34" t="s">
        <v>31</v>
      </c>
      <c r="M34" t="s">
        <v>28</v>
      </c>
      <c r="N34" t="s">
        <v>31</v>
      </c>
      <c r="O34" s="1">
        <v>42430</v>
      </c>
      <c r="P34" t="s">
        <v>113</v>
      </c>
      <c r="Q34" t="s">
        <v>341</v>
      </c>
      <c r="R34" t="s">
        <v>113</v>
      </c>
      <c r="S34" t="s">
        <v>342</v>
      </c>
      <c r="T34" t="s">
        <v>343</v>
      </c>
      <c r="U34" t="s">
        <v>35</v>
      </c>
      <c r="V34" t="s">
        <v>344</v>
      </c>
      <c r="W34" s="2" t="s">
        <v>345</v>
      </c>
      <c r="X34" t="s">
        <v>161</v>
      </c>
    </row>
    <row r="35" spans="1:24" x14ac:dyDescent="0.25">
      <c r="A35" t="s">
        <v>346</v>
      </c>
      <c r="B35" t="s">
        <v>347</v>
      </c>
      <c r="C35" t="s">
        <v>348</v>
      </c>
      <c r="D35">
        <v>2024</v>
      </c>
      <c r="E35" t="s">
        <v>349</v>
      </c>
      <c r="F35" t="s">
        <v>36</v>
      </c>
      <c r="G35" t="s">
        <v>92</v>
      </c>
      <c r="H35" t="s">
        <v>63</v>
      </c>
      <c r="I35" t="s">
        <v>350</v>
      </c>
      <c r="J35">
        <v>28</v>
      </c>
      <c r="K35" t="s">
        <v>351</v>
      </c>
      <c r="L35" t="s">
        <v>31</v>
      </c>
      <c r="M35" t="s">
        <v>53</v>
      </c>
      <c r="N35" t="s">
        <v>352</v>
      </c>
      <c r="O35" s="1">
        <v>45536</v>
      </c>
      <c r="P35" t="s">
        <v>113</v>
      </c>
      <c r="Q35" t="s">
        <v>353</v>
      </c>
      <c r="R35" t="s">
        <v>113</v>
      </c>
      <c r="S35" t="s">
        <v>354</v>
      </c>
      <c r="T35" t="s">
        <v>355</v>
      </c>
      <c r="U35" t="s">
        <v>57</v>
      </c>
      <c r="V35" t="s">
        <v>36</v>
      </c>
      <c r="W35" s="2" t="s">
        <v>356</v>
      </c>
      <c r="X35" t="s">
        <v>161</v>
      </c>
    </row>
    <row r="36" spans="1:24" x14ac:dyDescent="0.25">
      <c r="A36">
        <v>31616538</v>
      </c>
      <c r="B36" t="s">
        <v>357</v>
      </c>
      <c r="C36" t="s">
        <v>358</v>
      </c>
      <c r="D36">
        <v>2019</v>
      </c>
      <c r="E36" t="s">
        <v>359</v>
      </c>
      <c r="F36" t="s">
        <v>36</v>
      </c>
      <c r="G36" t="s">
        <v>36</v>
      </c>
      <c r="H36" t="s">
        <v>28</v>
      </c>
      <c r="I36" t="s">
        <v>360</v>
      </c>
      <c r="J36">
        <v>11</v>
      </c>
      <c r="K36" t="s">
        <v>361</v>
      </c>
      <c r="L36" t="s">
        <v>31</v>
      </c>
      <c r="M36" t="s">
        <v>28</v>
      </c>
      <c r="N36" t="s">
        <v>31</v>
      </c>
      <c r="O36" s="1">
        <v>43734</v>
      </c>
      <c r="P36" t="s">
        <v>113</v>
      </c>
      <c r="Q36" t="s">
        <v>362</v>
      </c>
      <c r="R36" t="s">
        <v>113</v>
      </c>
      <c r="S36" t="s">
        <v>363</v>
      </c>
      <c r="T36" t="s">
        <v>364</v>
      </c>
      <c r="U36" t="s">
        <v>35</v>
      </c>
      <c r="V36" t="s">
        <v>365</v>
      </c>
      <c r="W36" s="2" t="s">
        <v>366</v>
      </c>
      <c r="X36" t="s">
        <v>161</v>
      </c>
    </row>
    <row r="37" spans="1:24" x14ac:dyDescent="0.25">
      <c r="A37">
        <v>24527351</v>
      </c>
      <c r="B37" t="s">
        <v>367</v>
      </c>
      <c r="C37" t="s">
        <v>368</v>
      </c>
      <c r="D37">
        <v>2013</v>
      </c>
      <c r="E37" t="s">
        <v>369</v>
      </c>
      <c r="F37" t="s">
        <v>36</v>
      </c>
      <c r="G37" t="s">
        <v>36</v>
      </c>
      <c r="H37" t="s">
        <v>140</v>
      </c>
      <c r="I37" t="s">
        <v>370</v>
      </c>
      <c r="J37">
        <v>2</v>
      </c>
      <c r="K37" t="s">
        <v>371</v>
      </c>
      <c r="L37" t="s">
        <v>36</v>
      </c>
      <c r="M37" t="s">
        <v>76</v>
      </c>
      <c r="N37" t="s">
        <v>36</v>
      </c>
      <c r="O37" s="1">
        <v>41456</v>
      </c>
      <c r="P37" t="s">
        <v>113</v>
      </c>
      <c r="Q37" t="s">
        <v>372</v>
      </c>
      <c r="R37" t="s">
        <v>113</v>
      </c>
      <c r="S37" t="s">
        <v>373</v>
      </c>
      <c r="T37" t="s">
        <v>374</v>
      </c>
      <c r="U37" t="s">
        <v>35</v>
      </c>
      <c r="V37" t="s">
        <v>31</v>
      </c>
      <c r="W37" s="2" t="s">
        <v>375</v>
      </c>
      <c r="X37" t="s">
        <v>161</v>
      </c>
    </row>
    <row r="38" spans="1:24" x14ac:dyDescent="0.25">
      <c r="A38">
        <v>28657463</v>
      </c>
      <c r="B38" t="s">
        <v>376</v>
      </c>
      <c r="C38" t="s">
        <v>377</v>
      </c>
      <c r="D38">
        <v>2017</v>
      </c>
      <c r="E38" t="s">
        <v>378</v>
      </c>
      <c r="F38" t="s">
        <v>36</v>
      </c>
      <c r="G38" t="s">
        <v>379</v>
      </c>
      <c r="H38" t="s">
        <v>28</v>
      </c>
      <c r="I38" t="s">
        <v>380</v>
      </c>
      <c r="J38">
        <v>26</v>
      </c>
      <c r="K38" t="s">
        <v>381</v>
      </c>
      <c r="L38" t="s">
        <v>31</v>
      </c>
      <c r="M38" t="s">
        <v>28</v>
      </c>
      <c r="N38" t="s">
        <v>31</v>
      </c>
      <c r="O38" s="1">
        <v>42979</v>
      </c>
      <c r="P38" t="s">
        <v>32</v>
      </c>
      <c r="Q38" t="b">
        <v>0</v>
      </c>
      <c r="R38" t="s">
        <v>32</v>
      </c>
      <c r="S38" t="s">
        <v>382</v>
      </c>
      <c r="T38" t="s">
        <v>383</v>
      </c>
      <c r="U38" t="s">
        <v>35</v>
      </c>
      <c r="V38" t="s">
        <v>36</v>
      </c>
      <c r="W38" s="2" t="s">
        <v>384</v>
      </c>
      <c r="X38" t="s">
        <v>161</v>
      </c>
    </row>
    <row r="39" spans="1:24" x14ac:dyDescent="0.25">
      <c r="A39" t="s">
        <v>385</v>
      </c>
      <c r="B39" t="s">
        <v>386</v>
      </c>
      <c r="C39" t="s">
        <v>387</v>
      </c>
      <c r="D39">
        <v>2023</v>
      </c>
      <c r="E39" t="s">
        <v>388</v>
      </c>
      <c r="F39">
        <v>16</v>
      </c>
      <c r="G39" t="s">
        <v>92</v>
      </c>
      <c r="H39" t="s">
        <v>51</v>
      </c>
      <c r="I39" t="s">
        <v>389</v>
      </c>
      <c r="J39">
        <v>24</v>
      </c>
      <c r="K39" t="s">
        <v>36</v>
      </c>
      <c r="L39" t="s">
        <v>31</v>
      </c>
      <c r="M39" t="s">
        <v>53</v>
      </c>
      <c r="N39" t="s">
        <v>389</v>
      </c>
      <c r="O39" s="1">
        <v>45078</v>
      </c>
      <c r="P39" t="s">
        <v>113</v>
      </c>
      <c r="Q39" t="s">
        <v>390</v>
      </c>
      <c r="R39" t="s">
        <v>113</v>
      </c>
      <c r="S39" t="s">
        <v>391</v>
      </c>
      <c r="T39" t="s">
        <v>392</v>
      </c>
      <c r="U39" t="s">
        <v>57</v>
      </c>
      <c r="V39" t="s">
        <v>36</v>
      </c>
      <c r="W39" s="2" t="s">
        <v>393</v>
      </c>
      <c r="X39" t="s">
        <v>161</v>
      </c>
    </row>
    <row r="40" spans="1:24" ht="409.5" x14ac:dyDescent="0.25">
      <c r="A40" t="s">
        <v>394</v>
      </c>
      <c r="B40" t="s">
        <v>395</v>
      </c>
      <c r="C40" s="4" t="s">
        <v>396</v>
      </c>
      <c r="D40">
        <v>2018</v>
      </c>
      <c r="E40" t="s">
        <v>397</v>
      </c>
      <c r="F40">
        <v>141</v>
      </c>
      <c r="G40" t="s">
        <v>92</v>
      </c>
      <c r="H40" t="s">
        <v>63</v>
      </c>
      <c r="I40" t="s">
        <v>398</v>
      </c>
      <c r="J40">
        <v>45</v>
      </c>
      <c r="K40" t="s">
        <v>399</v>
      </c>
      <c r="L40" t="s">
        <v>31</v>
      </c>
      <c r="M40" t="s">
        <v>53</v>
      </c>
      <c r="N40" t="s">
        <v>398</v>
      </c>
      <c r="O40" s="1">
        <v>43266</v>
      </c>
      <c r="P40" t="s">
        <v>32</v>
      </c>
      <c r="Q40" t="s">
        <v>36</v>
      </c>
      <c r="R40" t="s">
        <v>32</v>
      </c>
      <c r="S40" t="s">
        <v>400</v>
      </c>
      <c r="T40" t="s">
        <v>401</v>
      </c>
      <c r="U40" t="s">
        <v>57</v>
      </c>
      <c r="V40" t="s">
        <v>36</v>
      </c>
      <c r="W40" s="2" t="s">
        <v>402</v>
      </c>
      <c r="X40" t="s">
        <v>161</v>
      </c>
    </row>
    <row r="41" spans="1:24" x14ac:dyDescent="0.25">
      <c r="A41">
        <v>21726222</v>
      </c>
      <c r="B41" t="s">
        <v>403</v>
      </c>
      <c r="C41" t="s">
        <v>404</v>
      </c>
      <c r="D41">
        <v>2011</v>
      </c>
      <c r="E41" t="s">
        <v>405</v>
      </c>
      <c r="F41" t="s">
        <v>36</v>
      </c>
      <c r="G41" t="s">
        <v>406</v>
      </c>
      <c r="H41" t="s">
        <v>28</v>
      </c>
      <c r="I41" t="s">
        <v>407</v>
      </c>
      <c r="J41" t="s">
        <v>408</v>
      </c>
      <c r="K41" t="s">
        <v>409</v>
      </c>
      <c r="L41" t="s">
        <v>31</v>
      </c>
      <c r="M41" t="s">
        <v>28</v>
      </c>
      <c r="N41" t="s">
        <v>31</v>
      </c>
      <c r="O41" s="1">
        <v>40756</v>
      </c>
      <c r="P41" t="s">
        <v>113</v>
      </c>
      <c r="Q41" t="s">
        <v>410</v>
      </c>
      <c r="R41" t="s">
        <v>113</v>
      </c>
      <c r="S41" t="s">
        <v>411</v>
      </c>
      <c r="T41" t="s">
        <v>412</v>
      </c>
      <c r="U41" t="s">
        <v>35</v>
      </c>
      <c r="V41" t="s">
        <v>31</v>
      </c>
      <c r="W41" s="2" t="s">
        <v>413</v>
      </c>
      <c r="X41" t="s">
        <v>161</v>
      </c>
    </row>
    <row r="42" spans="1:24" x14ac:dyDescent="0.25">
      <c r="A42" t="s">
        <v>414</v>
      </c>
      <c r="B42" t="s">
        <v>415</v>
      </c>
      <c r="C42" t="s">
        <v>416</v>
      </c>
      <c r="D42">
        <v>2015</v>
      </c>
      <c r="E42" t="s">
        <v>417</v>
      </c>
      <c r="F42">
        <v>22</v>
      </c>
      <c r="G42" t="s">
        <v>50</v>
      </c>
      <c r="H42" t="s">
        <v>63</v>
      </c>
      <c r="I42" t="s">
        <v>418</v>
      </c>
      <c r="J42">
        <v>7</v>
      </c>
      <c r="K42" t="s">
        <v>419</v>
      </c>
      <c r="L42" t="s">
        <v>31</v>
      </c>
      <c r="M42" t="s">
        <v>53</v>
      </c>
      <c r="N42" t="s">
        <v>418</v>
      </c>
      <c r="O42" s="1">
        <v>42209</v>
      </c>
      <c r="P42" t="s">
        <v>113</v>
      </c>
      <c r="Q42" t="s">
        <v>420</v>
      </c>
      <c r="R42" t="s">
        <v>113</v>
      </c>
      <c r="S42" t="s">
        <v>421</v>
      </c>
      <c r="T42" t="s">
        <v>422</v>
      </c>
      <c r="U42" t="s">
        <v>57</v>
      </c>
      <c r="V42" t="s">
        <v>423</v>
      </c>
      <c r="W42" s="2" t="s">
        <v>424</v>
      </c>
      <c r="X42" t="s">
        <v>161</v>
      </c>
    </row>
    <row r="43" spans="1:24" x14ac:dyDescent="0.25">
      <c r="A43">
        <v>33854707</v>
      </c>
      <c r="B43" t="s">
        <v>425</v>
      </c>
      <c r="C43" t="s">
        <v>426</v>
      </c>
      <c r="D43">
        <v>2021</v>
      </c>
      <c r="E43" t="s">
        <v>427</v>
      </c>
      <c r="F43" t="s">
        <v>36</v>
      </c>
      <c r="G43" t="s">
        <v>36</v>
      </c>
      <c r="H43" t="s">
        <v>28</v>
      </c>
      <c r="I43" t="s">
        <v>428</v>
      </c>
      <c r="J43">
        <v>16</v>
      </c>
      <c r="K43" t="s">
        <v>429</v>
      </c>
      <c r="L43" t="s">
        <v>31</v>
      </c>
      <c r="M43" t="s">
        <v>28</v>
      </c>
      <c r="N43" t="s">
        <v>31</v>
      </c>
      <c r="O43" s="1">
        <v>44256</v>
      </c>
      <c r="P43" t="s">
        <v>113</v>
      </c>
      <c r="Q43" t="s">
        <v>430</v>
      </c>
      <c r="R43" t="s">
        <v>113</v>
      </c>
      <c r="S43" t="s">
        <v>431</v>
      </c>
      <c r="T43" t="s">
        <v>432</v>
      </c>
      <c r="U43" t="s">
        <v>35</v>
      </c>
      <c r="V43" t="s">
        <v>31</v>
      </c>
      <c r="W43" s="2" t="s">
        <v>433</v>
      </c>
      <c r="X43" t="s">
        <v>161</v>
      </c>
    </row>
    <row r="44" spans="1:24" x14ac:dyDescent="0.25">
      <c r="A44">
        <v>36291089</v>
      </c>
      <c r="B44" t="s">
        <v>434</v>
      </c>
      <c r="C44" t="s">
        <v>435</v>
      </c>
      <c r="D44">
        <v>2022</v>
      </c>
      <c r="E44" t="s">
        <v>436</v>
      </c>
      <c r="F44" t="s">
        <v>36</v>
      </c>
      <c r="G44" t="s">
        <v>437</v>
      </c>
      <c r="H44" t="s">
        <v>28</v>
      </c>
      <c r="I44" t="s">
        <v>280</v>
      </c>
      <c r="J44">
        <v>11</v>
      </c>
      <c r="K44" t="s">
        <v>36</v>
      </c>
      <c r="L44" t="s">
        <v>31</v>
      </c>
      <c r="M44" t="s">
        <v>28</v>
      </c>
      <c r="N44" t="s">
        <v>31</v>
      </c>
      <c r="O44" s="1">
        <v>44848</v>
      </c>
      <c r="P44" t="s">
        <v>113</v>
      </c>
      <c r="Q44" t="s">
        <v>438</v>
      </c>
      <c r="R44" t="s">
        <v>113</v>
      </c>
      <c r="S44" t="s">
        <v>439</v>
      </c>
      <c r="T44" t="s">
        <v>440</v>
      </c>
      <c r="U44" t="s">
        <v>35</v>
      </c>
      <c r="V44" t="s">
        <v>441</v>
      </c>
      <c r="W44" s="2" t="s">
        <v>442</v>
      </c>
      <c r="X44" t="s">
        <v>161</v>
      </c>
    </row>
    <row r="45" spans="1:24" ht="409.5" x14ac:dyDescent="0.25">
      <c r="A45" t="s">
        <v>443</v>
      </c>
      <c r="B45" t="s">
        <v>444</v>
      </c>
      <c r="C45" s="4" t="s">
        <v>445</v>
      </c>
      <c r="D45">
        <v>2025</v>
      </c>
      <c r="E45" t="s">
        <v>446</v>
      </c>
      <c r="F45" t="s">
        <v>36</v>
      </c>
      <c r="G45" t="s">
        <v>92</v>
      </c>
      <c r="H45" t="s">
        <v>63</v>
      </c>
      <c r="I45" t="s">
        <v>447</v>
      </c>
      <c r="J45" t="s">
        <v>36</v>
      </c>
      <c r="K45" t="s">
        <v>36</v>
      </c>
      <c r="L45" t="s">
        <v>31</v>
      </c>
      <c r="M45" t="s">
        <v>53</v>
      </c>
      <c r="N45" t="s">
        <v>448</v>
      </c>
      <c r="O45" s="1">
        <v>45791</v>
      </c>
      <c r="P45" t="s">
        <v>32</v>
      </c>
      <c r="Q45" t="s">
        <v>36</v>
      </c>
      <c r="R45" t="s">
        <v>32</v>
      </c>
      <c r="S45" t="s">
        <v>449</v>
      </c>
      <c r="T45" t="s">
        <v>450</v>
      </c>
      <c r="U45" t="s">
        <v>57</v>
      </c>
      <c r="V45" t="s">
        <v>36</v>
      </c>
      <c r="W45" s="2" t="s">
        <v>451</v>
      </c>
      <c r="X45" t="s">
        <v>161</v>
      </c>
    </row>
    <row r="46" spans="1:24" x14ac:dyDescent="0.25">
      <c r="A46">
        <v>30851933</v>
      </c>
      <c r="B46" t="s">
        <v>452</v>
      </c>
      <c r="C46" t="s">
        <v>453</v>
      </c>
      <c r="D46">
        <v>2019</v>
      </c>
      <c r="E46" t="s">
        <v>454</v>
      </c>
      <c r="F46">
        <v>15</v>
      </c>
      <c r="G46" t="s">
        <v>455</v>
      </c>
      <c r="H46" t="s">
        <v>28</v>
      </c>
      <c r="I46" t="s">
        <v>74</v>
      </c>
      <c r="J46">
        <v>45</v>
      </c>
      <c r="K46" t="s">
        <v>456</v>
      </c>
      <c r="L46" t="s">
        <v>31</v>
      </c>
      <c r="M46" t="s">
        <v>28</v>
      </c>
      <c r="N46" t="s">
        <v>31</v>
      </c>
      <c r="O46" s="1">
        <v>43556</v>
      </c>
      <c r="P46" t="s">
        <v>32</v>
      </c>
      <c r="Q46" t="b">
        <v>0</v>
      </c>
      <c r="R46" t="s">
        <v>32</v>
      </c>
      <c r="S46" t="s">
        <v>457</v>
      </c>
      <c r="T46" t="s">
        <v>458</v>
      </c>
      <c r="U46" t="s">
        <v>35</v>
      </c>
      <c r="V46" t="s">
        <v>36</v>
      </c>
      <c r="W46" s="2" t="s">
        <v>459</v>
      </c>
      <c r="X46" t="s">
        <v>161</v>
      </c>
    </row>
    <row r="47" spans="1:24" x14ac:dyDescent="0.25">
      <c r="A47" t="s">
        <v>460</v>
      </c>
      <c r="B47" t="s">
        <v>461</v>
      </c>
      <c r="C47" t="s">
        <v>462</v>
      </c>
      <c r="D47">
        <v>2016</v>
      </c>
      <c r="E47" t="s">
        <v>463</v>
      </c>
      <c r="F47">
        <v>22</v>
      </c>
      <c r="G47" t="s">
        <v>464</v>
      </c>
      <c r="H47" t="s">
        <v>63</v>
      </c>
      <c r="I47" t="s">
        <v>465</v>
      </c>
      <c r="J47">
        <v>7</v>
      </c>
      <c r="K47" t="s">
        <v>36</v>
      </c>
      <c r="L47" t="s">
        <v>31</v>
      </c>
      <c r="M47" t="s">
        <v>53</v>
      </c>
      <c r="N47" t="s">
        <v>466</v>
      </c>
      <c r="O47" s="1">
        <v>42515</v>
      </c>
      <c r="P47" t="s">
        <v>113</v>
      </c>
      <c r="Q47" t="s">
        <v>467</v>
      </c>
      <c r="R47" t="s">
        <v>113</v>
      </c>
      <c r="S47" t="s">
        <v>468</v>
      </c>
      <c r="T47" t="s">
        <v>469</v>
      </c>
      <c r="U47" t="s">
        <v>57</v>
      </c>
      <c r="V47" t="s">
        <v>36</v>
      </c>
      <c r="W47" s="2" t="s">
        <v>470</v>
      </c>
      <c r="X47" t="s">
        <v>161</v>
      </c>
    </row>
    <row r="48" spans="1:24" x14ac:dyDescent="0.25">
      <c r="A48" t="s">
        <v>471</v>
      </c>
      <c r="B48" t="s">
        <v>472</v>
      </c>
      <c r="C48" t="s">
        <v>473</v>
      </c>
      <c r="D48">
        <v>2022</v>
      </c>
      <c r="E48" t="s">
        <v>474</v>
      </c>
      <c r="F48" t="s">
        <v>36</v>
      </c>
      <c r="G48" t="s">
        <v>36</v>
      </c>
      <c r="H48" t="s">
        <v>36</v>
      </c>
      <c r="I48" t="s">
        <v>475</v>
      </c>
      <c r="J48">
        <v>55</v>
      </c>
      <c r="K48" t="s">
        <v>36</v>
      </c>
      <c r="L48" t="s">
        <v>31</v>
      </c>
      <c r="M48" t="s">
        <v>53</v>
      </c>
      <c r="N48" t="s">
        <v>475</v>
      </c>
      <c r="O48" s="1">
        <v>44624</v>
      </c>
      <c r="P48" t="s">
        <v>113</v>
      </c>
      <c r="Q48" t="s">
        <v>476</v>
      </c>
      <c r="R48" t="s">
        <v>113</v>
      </c>
      <c r="S48" t="s">
        <v>477</v>
      </c>
      <c r="T48" t="s">
        <v>478</v>
      </c>
      <c r="U48" t="s">
        <v>57</v>
      </c>
      <c r="V48" t="s">
        <v>36</v>
      </c>
      <c r="W48" s="2" t="s">
        <v>479</v>
      </c>
      <c r="X48" t="s">
        <v>161</v>
      </c>
    </row>
    <row r="49" spans="1:24" x14ac:dyDescent="0.25">
      <c r="A49">
        <v>37779917</v>
      </c>
      <c r="B49" t="s">
        <v>480</v>
      </c>
      <c r="C49" t="s">
        <v>481</v>
      </c>
      <c r="D49">
        <v>2023</v>
      </c>
      <c r="E49" t="s">
        <v>482</v>
      </c>
      <c r="F49" t="s">
        <v>36</v>
      </c>
      <c r="G49" t="s">
        <v>36</v>
      </c>
      <c r="H49" t="s">
        <v>28</v>
      </c>
      <c r="I49" t="s">
        <v>483</v>
      </c>
      <c r="J49">
        <v>23</v>
      </c>
      <c r="K49">
        <v>100815</v>
      </c>
      <c r="L49" t="s">
        <v>31</v>
      </c>
      <c r="M49" t="s">
        <v>28</v>
      </c>
      <c r="N49" t="s">
        <v>31</v>
      </c>
      <c r="O49" s="1">
        <v>45261</v>
      </c>
      <c r="P49" t="s">
        <v>113</v>
      </c>
      <c r="Q49" t="s">
        <v>484</v>
      </c>
      <c r="R49" t="s">
        <v>113</v>
      </c>
      <c r="S49" t="s">
        <v>485</v>
      </c>
      <c r="T49" t="s">
        <v>486</v>
      </c>
      <c r="U49" t="s">
        <v>35</v>
      </c>
      <c r="V49" t="s">
        <v>31</v>
      </c>
      <c r="W49">
        <v>0.63621417954564097</v>
      </c>
      <c r="X49" t="s">
        <v>161</v>
      </c>
    </row>
    <row r="50" spans="1:24" x14ac:dyDescent="0.25">
      <c r="A50" t="s">
        <v>487</v>
      </c>
      <c r="B50" t="s">
        <v>488</v>
      </c>
      <c r="C50" t="s">
        <v>489</v>
      </c>
      <c r="D50">
        <v>2024</v>
      </c>
      <c r="E50" t="s">
        <v>490</v>
      </c>
      <c r="F50">
        <v>2</v>
      </c>
      <c r="G50" t="s">
        <v>92</v>
      </c>
      <c r="H50" t="s">
        <v>51</v>
      </c>
      <c r="I50" t="s">
        <v>491</v>
      </c>
      <c r="J50" t="s">
        <v>36</v>
      </c>
      <c r="K50" t="s">
        <v>36</v>
      </c>
      <c r="L50" t="s">
        <v>31</v>
      </c>
      <c r="M50" t="s">
        <v>53</v>
      </c>
      <c r="N50" t="s">
        <v>491</v>
      </c>
      <c r="O50" s="1">
        <v>45491</v>
      </c>
      <c r="P50" t="s">
        <v>32</v>
      </c>
      <c r="Q50" t="s">
        <v>36</v>
      </c>
      <c r="R50" t="s">
        <v>32</v>
      </c>
      <c r="S50" t="s">
        <v>492</v>
      </c>
      <c r="T50" t="s">
        <v>493</v>
      </c>
      <c r="U50" t="s">
        <v>57</v>
      </c>
      <c r="V50" t="s">
        <v>36</v>
      </c>
      <c r="W50" s="2" t="s">
        <v>494</v>
      </c>
      <c r="X50" t="s">
        <v>161</v>
      </c>
    </row>
    <row r="51" spans="1:24" x14ac:dyDescent="0.25">
      <c r="A51">
        <v>39196292</v>
      </c>
      <c r="B51" t="s">
        <v>495</v>
      </c>
      <c r="C51" t="s">
        <v>496</v>
      </c>
      <c r="D51">
        <v>2024</v>
      </c>
      <c r="E51" t="s">
        <v>497</v>
      </c>
      <c r="F51" t="s">
        <v>36</v>
      </c>
      <c r="G51" t="s">
        <v>498</v>
      </c>
      <c r="H51" t="s">
        <v>28</v>
      </c>
      <c r="I51" t="s">
        <v>499</v>
      </c>
      <c r="J51">
        <v>81</v>
      </c>
      <c r="K51">
        <v>373</v>
      </c>
      <c r="L51" t="s">
        <v>31</v>
      </c>
      <c r="M51" t="s">
        <v>28</v>
      </c>
      <c r="N51" t="s">
        <v>31</v>
      </c>
      <c r="O51" s="1">
        <v>45532</v>
      </c>
      <c r="P51" t="s">
        <v>113</v>
      </c>
      <c r="Q51" t="s">
        <v>500</v>
      </c>
      <c r="R51" t="s">
        <v>113</v>
      </c>
      <c r="S51" t="s">
        <v>501</v>
      </c>
      <c r="T51" t="s">
        <v>502</v>
      </c>
      <c r="U51" t="s">
        <v>35</v>
      </c>
      <c r="V51" t="s">
        <v>503</v>
      </c>
      <c r="W51" s="2" t="s">
        <v>504</v>
      </c>
      <c r="X51" t="s">
        <v>161</v>
      </c>
    </row>
    <row r="52" spans="1:24" x14ac:dyDescent="0.25">
      <c r="A52" t="s">
        <v>505</v>
      </c>
      <c r="B52" t="s">
        <v>506</v>
      </c>
      <c r="C52" t="s">
        <v>507</v>
      </c>
      <c r="D52">
        <v>2025</v>
      </c>
      <c r="E52" t="s">
        <v>508</v>
      </c>
      <c r="F52" t="s">
        <v>36</v>
      </c>
      <c r="G52" t="s">
        <v>36</v>
      </c>
      <c r="H52" t="s">
        <v>509</v>
      </c>
      <c r="I52" t="s">
        <v>510</v>
      </c>
      <c r="J52" t="s">
        <v>36</v>
      </c>
      <c r="K52" t="s">
        <v>36</v>
      </c>
      <c r="L52" t="s">
        <v>31</v>
      </c>
      <c r="M52" t="s">
        <v>53</v>
      </c>
      <c r="N52" t="s">
        <v>510</v>
      </c>
      <c r="O52" s="1">
        <v>45774</v>
      </c>
      <c r="P52" t="s">
        <v>32</v>
      </c>
      <c r="Q52" t="s">
        <v>36</v>
      </c>
      <c r="R52" t="s">
        <v>32</v>
      </c>
      <c r="S52" t="s">
        <v>511</v>
      </c>
      <c r="T52" t="s">
        <v>512</v>
      </c>
      <c r="U52" t="s">
        <v>57</v>
      </c>
      <c r="V52" t="s">
        <v>36</v>
      </c>
      <c r="W52" s="2" t="s">
        <v>513</v>
      </c>
      <c r="X52" t="s">
        <v>161</v>
      </c>
    </row>
    <row r="53" spans="1:24" x14ac:dyDescent="0.25">
      <c r="A53">
        <v>33128313</v>
      </c>
      <c r="B53" t="s">
        <v>514</v>
      </c>
      <c r="C53" t="s">
        <v>515</v>
      </c>
      <c r="D53">
        <v>2021</v>
      </c>
      <c r="E53" t="s">
        <v>516</v>
      </c>
      <c r="F53">
        <v>5</v>
      </c>
      <c r="G53" t="s">
        <v>517</v>
      </c>
      <c r="H53" t="s">
        <v>28</v>
      </c>
      <c r="I53" t="s">
        <v>42</v>
      </c>
      <c r="J53">
        <v>27</v>
      </c>
      <c r="K53" t="s">
        <v>518</v>
      </c>
      <c r="L53" t="s">
        <v>31</v>
      </c>
      <c r="M53" t="s">
        <v>28</v>
      </c>
      <c r="N53" t="s">
        <v>31</v>
      </c>
      <c r="O53" s="1">
        <v>44470</v>
      </c>
      <c r="P53" t="s">
        <v>32</v>
      </c>
      <c r="Q53" t="b">
        <v>0</v>
      </c>
      <c r="R53" t="s">
        <v>32</v>
      </c>
      <c r="S53" t="s">
        <v>519</v>
      </c>
      <c r="T53" t="s">
        <v>520</v>
      </c>
      <c r="U53" t="s">
        <v>35</v>
      </c>
      <c r="V53" t="s">
        <v>36</v>
      </c>
      <c r="W53" s="2" t="s">
        <v>521</v>
      </c>
      <c r="X53" t="s">
        <v>161</v>
      </c>
    </row>
    <row r="54" spans="1:24" x14ac:dyDescent="0.25">
      <c r="A54">
        <v>25919657</v>
      </c>
      <c r="B54" t="s">
        <v>522</v>
      </c>
      <c r="C54" t="s">
        <v>523</v>
      </c>
      <c r="D54">
        <v>2015</v>
      </c>
      <c r="E54" t="s">
        <v>524</v>
      </c>
      <c r="F54">
        <v>24</v>
      </c>
      <c r="G54" t="s">
        <v>525</v>
      </c>
      <c r="H54" t="s">
        <v>28</v>
      </c>
      <c r="I54" t="s">
        <v>526</v>
      </c>
      <c r="J54">
        <v>21</v>
      </c>
      <c r="K54" t="s">
        <v>527</v>
      </c>
      <c r="L54" t="s">
        <v>31</v>
      </c>
      <c r="M54" t="s">
        <v>28</v>
      </c>
      <c r="N54" t="s">
        <v>31</v>
      </c>
      <c r="O54" s="1">
        <v>42278</v>
      </c>
      <c r="P54" t="s">
        <v>113</v>
      </c>
      <c r="Q54" t="s">
        <v>528</v>
      </c>
      <c r="R54" t="s">
        <v>113</v>
      </c>
      <c r="S54" t="s">
        <v>529</v>
      </c>
      <c r="T54" t="s">
        <v>530</v>
      </c>
      <c r="U54" t="s">
        <v>35</v>
      </c>
      <c r="V54" t="s">
        <v>31</v>
      </c>
      <c r="W54" s="2" t="s">
        <v>531</v>
      </c>
      <c r="X54" t="s">
        <v>161</v>
      </c>
    </row>
    <row r="55" spans="1:24" x14ac:dyDescent="0.25">
      <c r="A55" t="s">
        <v>532</v>
      </c>
      <c r="B55" t="s">
        <v>533</v>
      </c>
      <c r="C55" t="s">
        <v>534</v>
      </c>
      <c r="D55">
        <v>2022</v>
      </c>
      <c r="E55" t="s">
        <v>535</v>
      </c>
      <c r="F55">
        <v>13</v>
      </c>
      <c r="G55" t="s">
        <v>92</v>
      </c>
      <c r="H55" t="s">
        <v>51</v>
      </c>
      <c r="I55" t="s">
        <v>536</v>
      </c>
      <c r="J55">
        <v>10</v>
      </c>
      <c r="K55" t="s">
        <v>36</v>
      </c>
      <c r="L55" t="s">
        <v>31</v>
      </c>
      <c r="M55" t="s">
        <v>53</v>
      </c>
      <c r="N55" t="s">
        <v>536</v>
      </c>
      <c r="O55" s="1">
        <v>44663</v>
      </c>
      <c r="P55" t="s">
        <v>113</v>
      </c>
      <c r="Q55" t="s">
        <v>537</v>
      </c>
      <c r="R55" t="s">
        <v>113</v>
      </c>
      <c r="S55" t="s">
        <v>538</v>
      </c>
      <c r="T55" t="s">
        <v>539</v>
      </c>
      <c r="U55" t="s">
        <v>57</v>
      </c>
      <c r="V55" t="s">
        <v>36</v>
      </c>
      <c r="W55" s="2" t="s">
        <v>540</v>
      </c>
      <c r="X55" t="s">
        <v>161</v>
      </c>
    </row>
    <row r="56" spans="1:24" x14ac:dyDescent="0.25">
      <c r="A56">
        <v>33813092</v>
      </c>
      <c r="B56" t="s">
        <v>541</v>
      </c>
      <c r="C56" t="s">
        <v>542</v>
      </c>
      <c r="D56">
        <v>2021</v>
      </c>
      <c r="E56" t="s">
        <v>543</v>
      </c>
      <c r="F56" t="s">
        <v>36</v>
      </c>
      <c r="G56" t="s">
        <v>544</v>
      </c>
      <c r="H56" t="s">
        <v>28</v>
      </c>
      <c r="I56" t="s">
        <v>298</v>
      </c>
      <c r="J56">
        <v>127</v>
      </c>
      <c r="K56" t="s">
        <v>545</v>
      </c>
      <c r="L56" t="s">
        <v>31</v>
      </c>
      <c r="M56" t="s">
        <v>28</v>
      </c>
      <c r="N56" t="s">
        <v>31</v>
      </c>
      <c r="O56" s="1">
        <v>44348</v>
      </c>
      <c r="P56" t="s">
        <v>113</v>
      </c>
      <c r="Q56" t="s">
        <v>546</v>
      </c>
      <c r="R56" t="s">
        <v>113</v>
      </c>
      <c r="S56" t="s">
        <v>547</v>
      </c>
      <c r="T56" t="s">
        <v>548</v>
      </c>
      <c r="U56" t="s">
        <v>35</v>
      </c>
      <c r="V56" t="s">
        <v>549</v>
      </c>
      <c r="W56" s="2" t="s">
        <v>550</v>
      </c>
      <c r="X56" t="s">
        <v>161</v>
      </c>
    </row>
    <row r="57" spans="1:24" x14ac:dyDescent="0.25">
      <c r="A57">
        <v>38911401</v>
      </c>
      <c r="B57" t="s">
        <v>551</v>
      </c>
      <c r="C57" t="s">
        <v>552</v>
      </c>
      <c r="D57">
        <v>2024</v>
      </c>
      <c r="E57" t="s">
        <v>553</v>
      </c>
      <c r="F57" t="s">
        <v>36</v>
      </c>
      <c r="G57" t="s">
        <v>36</v>
      </c>
      <c r="H57" t="s">
        <v>28</v>
      </c>
      <c r="I57" t="s">
        <v>554</v>
      </c>
      <c r="J57">
        <v>23</v>
      </c>
      <c r="K57" t="s">
        <v>555</v>
      </c>
      <c r="L57" t="s">
        <v>31</v>
      </c>
      <c r="M57" t="s">
        <v>28</v>
      </c>
      <c r="N57" t="s">
        <v>31</v>
      </c>
      <c r="O57" s="1">
        <v>45444</v>
      </c>
      <c r="P57" t="s">
        <v>113</v>
      </c>
      <c r="Q57" t="s">
        <v>556</v>
      </c>
      <c r="R57" t="s">
        <v>113</v>
      </c>
      <c r="S57" t="s">
        <v>557</v>
      </c>
      <c r="T57" t="s">
        <v>558</v>
      </c>
      <c r="U57" t="s">
        <v>35</v>
      </c>
      <c r="V57" t="s">
        <v>559</v>
      </c>
      <c r="W57" s="2" t="s">
        <v>560</v>
      </c>
      <c r="X57" t="s">
        <v>161</v>
      </c>
    </row>
    <row r="58" spans="1:24" x14ac:dyDescent="0.25">
      <c r="A58">
        <v>39313926</v>
      </c>
      <c r="B58" t="s">
        <v>561</v>
      </c>
      <c r="C58" t="s">
        <v>562</v>
      </c>
      <c r="D58">
        <v>2024</v>
      </c>
      <c r="E58" t="s">
        <v>563</v>
      </c>
      <c r="F58" t="s">
        <v>36</v>
      </c>
      <c r="G58" t="s">
        <v>564</v>
      </c>
      <c r="H58" t="s">
        <v>28</v>
      </c>
      <c r="I58" t="s">
        <v>447</v>
      </c>
      <c r="J58">
        <v>51</v>
      </c>
      <c r="K58" t="s">
        <v>565</v>
      </c>
      <c r="L58" t="s">
        <v>31</v>
      </c>
      <c r="M58" t="s">
        <v>28</v>
      </c>
      <c r="N58" t="s">
        <v>31</v>
      </c>
      <c r="O58" s="1">
        <v>45627</v>
      </c>
      <c r="P58" t="s">
        <v>32</v>
      </c>
      <c r="Q58" t="b">
        <v>0</v>
      </c>
      <c r="R58" t="s">
        <v>32</v>
      </c>
      <c r="S58" t="s">
        <v>566</v>
      </c>
      <c r="T58" t="s">
        <v>567</v>
      </c>
      <c r="U58" t="s">
        <v>35</v>
      </c>
      <c r="V58" t="s">
        <v>36</v>
      </c>
      <c r="W58" s="2" t="s">
        <v>568</v>
      </c>
      <c r="X58" t="s">
        <v>161</v>
      </c>
    </row>
    <row r="59" spans="1:24" x14ac:dyDescent="0.25">
      <c r="A59">
        <v>35631496</v>
      </c>
      <c r="B59" t="s">
        <v>569</v>
      </c>
      <c r="C59" t="s">
        <v>570</v>
      </c>
      <c r="D59">
        <v>2022</v>
      </c>
      <c r="E59" t="s">
        <v>571</v>
      </c>
      <c r="F59" t="s">
        <v>36</v>
      </c>
      <c r="G59" t="s">
        <v>36</v>
      </c>
      <c r="H59" t="s">
        <v>28</v>
      </c>
      <c r="I59" t="s">
        <v>572</v>
      </c>
      <c r="J59">
        <v>14</v>
      </c>
      <c r="K59" t="s">
        <v>36</v>
      </c>
      <c r="L59" t="s">
        <v>31</v>
      </c>
      <c r="M59" t="s">
        <v>28</v>
      </c>
      <c r="N59" t="s">
        <v>31</v>
      </c>
      <c r="O59" s="1">
        <v>44672</v>
      </c>
      <c r="P59" t="s">
        <v>113</v>
      </c>
      <c r="Q59" t="s">
        <v>573</v>
      </c>
      <c r="R59" t="s">
        <v>113</v>
      </c>
      <c r="S59" t="s">
        <v>574</v>
      </c>
      <c r="T59" t="s">
        <v>575</v>
      </c>
      <c r="U59" t="s">
        <v>35</v>
      </c>
      <c r="V59" t="s">
        <v>576</v>
      </c>
      <c r="W59" s="2" t="s">
        <v>577</v>
      </c>
      <c r="X59" t="s">
        <v>161</v>
      </c>
    </row>
    <row r="60" spans="1:24" ht="409.5" x14ac:dyDescent="0.25">
      <c r="A60" t="s">
        <v>578</v>
      </c>
      <c r="B60" t="s">
        <v>579</v>
      </c>
      <c r="C60" s="4" t="s">
        <v>580</v>
      </c>
      <c r="D60">
        <v>2013</v>
      </c>
      <c r="E60" t="s">
        <v>581</v>
      </c>
      <c r="F60">
        <v>2</v>
      </c>
      <c r="G60" t="s">
        <v>50</v>
      </c>
      <c r="H60" t="s">
        <v>63</v>
      </c>
      <c r="I60" t="s">
        <v>582</v>
      </c>
      <c r="J60">
        <v>39</v>
      </c>
      <c r="K60" t="s">
        <v>583</v>
      </c>
      <c r="L60" t="s">
        <v>31</v>
      </c>
      <c r="M60" t="s">
        <v>53</v>
      </c>
      <c r="N60" t="s">
        <v>582</v>
      </c>
      <c r="O60" s="1">
        <v>41365</v>
      </c>
      <c r="P60" t="s">
        <v>113</v>
      </c>
      <c r="Q60" t="s">
        <v>584</v>
      </c>
      <c r="R60" t="s">
        <v>113</v>
      </c>
      <c r="S60" t="s">
        <v>585</v>
      </c>
      <c r="T60" t="s">
        <v>586</v>
      </c>
      <c r="U60" t="s">
        <v>57</v>
      </c>
      <c r="V60" t="s">
        <v>36</v>
      </c>
      <c r="W60">
        <v>0.603406210243702</v>
      </c>
      <c r="X60" t="s">
        <v>161</v>
      </c>
    </row>
    <row r="61" spans="1:24" x14ac:dyDescent="0.25">
      <c r="A61">
        <v>40234972</v>
      </c>
      <c r="B61" t="s">
        <v>587</v>
      </c>
      <c r="C61" t="s">
        <v>588</v>
      </c>
      <c r="D61">
        <v>2025</v>
      </c>
      <c r="E61" t="s">
        <v>589</v>
      </c>
      <c r="F61" t="s">
        <v>36</v>
      </c>
      <c r="G61" t="s">
        <v>590</v>
      </c>
      <c r="H61" t="s">
        <v>28</v>
      </c>
      <c r="I61" t="s">
        <v>166</v>
      </c>
      <c r="J61">
        <v>16</v>
      </c>
      <c r="K61">
        <v>179</v>
      </c>
      <c r="L61" t="s">
        <v>31</v>
      </c>
      <c r="M61" t="s">
        <v>28</v>
      </c>
      <c r="N61" t="s">
        <v>31</v>
      </c>
      <c r="O61" s="1">
        <v>45762</v>
      </c>
      <c r="P61" t="s">
        <v>113</v>
      </c>
      <c r="Q61" t="s">
        <v>591</v>
      </c>
      <c r="R61" t="s">
        <v>113</v>
      </c>
      <c r="S61" t="s">
        <v>592</v>
      </c>
      <c r="T61" t="s">
        <v>593</v>
      </c>
      <c r="U61" t="s">
        <v>35</v>
      </c>
      <c r="V61" t="s">
        <v>594</v>
      </c>
      <c r="W61" s="2" t="s">
        <v>595</v>
      </c>
      <c r="X61" t="s">
        <v>161</v>
      </c>
    </row>
    <row r="62" spans="1:24" x14ac:dyDescent="0.25">
      <c r="A62" t="s">
        <v>596</v>
      </c>
      <c r="B62" t="s">
        <v>597</v>
      </c>
      <c r="C62" t="s">
        <v>598</v>
      </c>
      <c r="D62">
        <v>2022</v>
      </c>
      <c r="E62" t="s">
        <v>599</v>
      </c>
      <c r="F62">
        <v>31</v>
      </c>
      <c r="G62" t="s">
        <v>92</v>
      </c>
      <c r="H62" t="s">
        <v>63</v>
      </c>
      <c r="I62" t="s">
        <v>600</v>
      </c>
      <c r="J62">
        <v>10</v>
      </c>
      <c r="K62" t="s">
        <v>36</v>
      </c>
      <c r="L62" t="s">
        <v>31</v>
      </c>
      <c r="M62" t="s">
        <v>53</v>
      </c>
      <c r="N62" t="s">
        <v>600</v>
      </c>
      <c r="O62" s="1">
        <v>44593</v>
      </c>
      <c r="P62" t="s">
        <v>113</v>
      </c>
      <c r="Q62" t="s">
        <v>601</v>
      </c>
      <c r="R62" t="s">
        <v>113</v>
      </c>
      <c r="S62" t="s">
        <v>602</v>
      </c>
      <c r="T62" t="s">
        <v>603</v>
      </c>
      <c r="U62" t="s">
        <v>57</v>
      </c>
      <c r="V62" t="s">
        <v>36</v>
      </c>
      <c r="W62" s="2" t="s">
        <v>604</v>
      </c>
      <c r="X62" t="s">
        <v>605</v>
      </c>
    </row>
    <row r="63" spans="1:24" x14ac:dyDescent="0.25">
      <c r="A63">
        <v>40104646</v>
      </c>
      <c r="B63" t="s">
        <v>606</v>
      </c>
      <c r="C63" t="s">
        <v>607</v>
      </c>
      <c r="D63">
        <v>2025</v>
      </c>
      <c r="E63" t="s">
        <v>608</v>
      </c>
      <c r="F63" t="s">
        <v>36</v>
      </c>
      <c r="G63" t="s">
        <v>36</v>
      </c>
      <c r="H63" t="s">
        <v>28</v>
      </c>
      <c r="I63" t="s">
        <v>483</v>
      </c>
      <c r="J63">
        <v>31</v>
      </c>
      <c r="K63">
        <v>101591</v>
      </c>
      <c r="L63" t="s">
        <v>31</v>
      </c>
      <c r="M63" t="s">
        <v>28</v>
      </c>
      <c r="N63" t="s">
        <v>31</v>
      </c>
      <c r="O63" s="1">
        <v>45748</v>
      </c>
      <c r="P63" t="s">
        <v>113</v>
      </c>
      <c r="Q63" t="s">
        <v>609</v>
      </c>
      <c r="R63" t="s">
        <v>113</v>
      </c>
      <c r="S63" t="s">
        <v>610</v>
      </c>
      <c r="T63" t="s">
        <v>611</v>
      </c>
      <c r="U63" t="s">
        <v>35</v>
      </c>
      <c r="V63" t="s">
        <v>31</v>
      </c>
      <c r="W63" s="2" t="s">
        <v>612</v>
      </c>
      <c r="X63" t="s">
        <v>605</v>
      </c>
    </row>
    <row r="64" spans="1:24" x14ac:dyDescent="0.25">
      <c r="A64" t="s">
        <v>613</v>
      </c>
      <c r="B64" t="s">
        <v>614</v>
      </c>
      <c r="C64" t="s">
        <v>615</v>
      </c>
      <c r="D64">
        <v>2024</v>
      </c>
      <c r="E64" t="s">
        <v>616</v>
      </c>
      <c r="F64">
        <v>21</v>
      </c>
      <c r="G64" t="s">
        <v>92</v>
      </c>
      <c r="H64" t="s">
        <v>63</v>
      </c>
      <c r="I64" t="s">
        <v>195</v>
      </c>
      <c r="J64">
        <v>103</v>
      </c>
      <c r="K64" t="s">
        <v>617</v>
      </c>
      <c r="L64" t="s">
        <v>31</v>
      </c>
      <c r="M64" t="s">
        <v>53</v>
      </c>
      <c r="N64" t="s">
        <v>197</v>
      </c>
      <c r="O64" s="1">
        <v>45349</v>
      </c>
      <c r="P64" t="s">
        <v>113</v>
      </c>
      <c r="Q64" t="s">
        <v>618</v>
      </c>
      <c r="R64" t="s">
        <v>113</v>
      </c>
      <c r="S64" t="s">
        <v>619</v>
      </c>
      <c r="T64" t="s">
        <v>273</v>
      </c>
      <c r="U64" t="s">
        <v>57</v>
      </c>
      <c r="V64" t="s">
        <v>36</v>
      </c>
      <c r="W64" s="2" t="s">
        <v>620</v>
      </c>
      <c r="X64" t="s">
        <v>605</v>
      </c>
    </row>
    <row r="65" spans="1:24" x14ac:dyDescent="0.25">
      <c r="A65">
        <v>39367544</v>
      </c>
      <c r="B65" t="s">
        <v>621</v>
      </c>
      <c r="C65" t="s">
        <v>622</v>
      </c>
      <c r="D65">
        <v>2024</v>
      </c>
      <c r="E65" t="s">
        <v>623</v>
      </c>
      <c r="F65" t="s">
        <v>36</v>
      </c>
      <c r="G65" t="s">
        <v>624</v>
      </c>
      <c r="H65" t="s">
        <v>28</v>
      </c>
      <c r="I65" t="s">
        <v>625</v>
      </c>
      <c r="J65">
        <v>13</v>
      </c>
      <c r="K65" t="s">
        <v>626</v>
      </c>
      <c r="L65" t="s">
        <v>31</v>
      </c>
      <c r="M65" t="s">
        <v>28</v>
      </c>
      <c r="N65" t="s">
        <v>31</v>
      </c>
      <c r="O65" s="1">
        <v>45627</v>
      </c>
      <c r="P65" t="s">
        <v>113</v>
      </c>
      <c r="Q65" t="s">
        <v>627</v>
      </c>
      <c r="R65" t="s">
        <v>113</v>
      </c>
      <c r="S65" t="s">
        <v>628</v>
      </c>
      <c r="T65" t="s">
        <v>629</v>
      </c>
      <c r="U65" t="s">
        <v>35</v>
      </c>
      <c r="V65" t="s">
        <v>630</v>
      </c>
      <c r="W65" s="2" t="s">
        <v>631</v>
      </c>
      <c r="X65" t="s">
        <v>605</v>
      </c>
    </row>
    <row r="66" spans="1:24" x14ac:dyDescent="0.25">
      <c r="A66">
        <v>38703583</v>
      </c>
      <c r="B66" t="s">
        <v>632</v>
      </c>
      <c r="C66" t="s">
        <v>633</v>
      </c>
      <c r="D66">
        <v>2024</v>
      </c>
      <c r="E66" t="s">
        <v>634</v>
      </c>
      <c r="F66" t="s">
        <v>36</v>
      </c>
      <c r="G66" t="s">
        <v>635</v>
      </c>
      <c r="H66" t="s">
        <v>28</v>
      </c>
      <c r="I66" t="s">
        <v>636</v>
      </c>
      <c r="J66">
        <v>88</v>
      </c>
      <c r="K66">
        <v>102387</v>
      </c>
      <c r="L66" t="s">
        <v>31</v>
      </c>
      <c r="M66" t="s">
        <v>28</v>
      </c>
      <c r="N66" t="s">
        <v>31</v>
      </c>
      <c r="O66" s="1">
        <v>45444</v>
      </c>
      <c r="P66" t="s">
        <v>32</v>
      </c>
      <c r="Q66" t="b">
        <v>0</v>
      </c>
      <c r="R66" t="s">
        <v>32</v>
      </c>
      <c r="S66" t="s">
        <v>637</v>
      </c>
      <c r="T66" t="s">
        <v>638</v>
      </c>
      <c r="U66" t="s">
        <v>35</v>
      </c>
      <c r="V66" t="s">
        <v>36</v>
      </c>
      <c r="W66" s="2" t="s">
        <v>639</v>
      </c>
      <c r="X66" t="s">
        <v>605</v>
      </c>
    </row>
    <row r="67" spans="1:24" x14ac:dyDescent="0.25">
      <c r="A67">
        <v>39873051</v>
      </c>
      <c r="B67" t="s">
        <v>640</v>
      </c>
      <c r="C67" t="s">
        <v>641</v>
      </c>
      <c r="D67">
        <v>2025</v>
      </c>
      <c r="E67" t="s">
        <v>642</v>
      </c>
      <c r="F67" t="s">
        <v>36</v>
      </c>
      <c r="G67" t="s">
        <v>36</v>
      </c>
      <c r="H67" t="s">
        <v>28</v>
      </c>
      <c r="I67" t="s">
        <v>428</v>
      </c>
      <c r="J67">
        <v>20</v>
      </c>
      <c r="K67" t="s">
        <v>643</v>
      </c>
      <c r="L67" t="s">
        <v>31</v>
      </c>
      <c r="M67" t="s">
        <v>28</v>
      </c>
      <c r="N67" t="s">
        <v>31</v>
      </c>
      <c r="O67" s="1">
        <v>45658</v>
      </c>
      <c r="P67" t="s">
        <v>113</v>
      </c>
      <c r="Q67" t="s">
        <v>644</v>
      </c>
      <c r="R67" t="s">
        <v>113</v>
      </c>
      <c r="S67" t="s">
        <v>645</v>
      </c>
      <c r="T67" t="s">
        <v>646</v>
      </c>
      <c r="U67" t="s">
        <v>35</v>
      </c>
      <c r="V67" t="s">
        <v>31</v>
      </c>
      <c r="W67" s="2" t="s">
        <v>647</v>
      </c>
      <c r="X67" t="s">
        <v>605</v>
      </c>
    </row>
    <row r="68" spans="1:24" x14ac:dyDescent="0.25">
      <c r="A68">
        <v>32663663</v>
      </c>
      <c r="B68" t="s">
        <v>648</v>
      </c>
      <c r="C68" t="s">
        <v>649</v>
      </c>
      <c r="D68">
        <v>2020</v>
      </c>
      <c r="E68" t="s">
        <v>650</v>
      </c>
      <c r="F68" t="s">
        <v>36</v>
      </c>
      <c r="G68" t="s">
        <v>651</v>
      </c>
      <c r="H68" t="s">
        <v>28</v>
      </c>
      <c r="I68" t="s">
        <v>298</v>
      </c>
      <c r="J68">
        <v>113</v>
      </c>
      <c r="K68" t="s">
        <v>652</v>
      </c>
      <c r="L68" t="s">
        <v>31</v>
      </c>
      <c r="M68" t="s">
        <v>28</v>
      </c>
      <c r="N68" t="s">
        <v>31</v>
      </c>
      <c r="O68" s="1">
        <v>44075</v>
      </c>
      <c r="P68" t="s">
        <v>32</v>
      </c>
      <c r="Q68" t="b">
        <v>0</v>
      </c>
      <c r="R68" t="s">
        <v>32</v>
      </c>
      <c r="S68" t="s">
        <v>653</v>
      </c>
      <c r="T68" t="s">
        <v>654</v>
      </c>
      <c r="U68" t="s">
        <v>35</v>
      </c>
      <c r="V68" t="s">
        <v>36</v>
      </c>
      <c r="W68" s="2" t="s">
        <v>655</v>
      </c>
      <c r="X68" t="s">
        <v>605</v>
      </c>
    </row>
    <row r="69" spans="1:24" x14ac:dyDescent="0.25">
      <c r="A69">
        <v>33261521</v>
      </c>
      <c r="B69" t="s">
        <v>656</v>
      </c>
      <c r="C69" t="s">
        <v>657</v>
      </c>
      <c r="D69">
        <v>2021</v>
      </c>
      <c r="E69" t="s">
        <v>658</v>
      </c>
      <c r="F69" t="s">
        <v>36</v>
      </c>
      <c r="G69" t="s">
        <v>659</v>
      </c>
      <c r="H69" t="s">
        <v>28</v>
      </c>
      <c r="I69" t="s">
        <v>660</v>
      </c>
      <c r="J69">
        <v>27</v>
      </c>
      <c r="K69" t="s">
        <v>661</v>
      </c>
      <c r="L69" t="s">
        <v>31</v>
      </c>
      <c r="M69" t="s">
        <v>28</v>
      </c>
      <c r="N69" t="s">
        <v>31</v>
      </c>
      <c r="O69" s="1">
        <v>44440</v>
      </c>
      <c r="P69" t="s">
        <v>32</v>
      </c>
      <c r="Q69" t="b">
        <v>0</v>
      </c>
      <c r="R69" t="s">
        <v>32</v>
      </c>
      <c r="S69" t="s">
        <v>662</v>
      </c>
      <c r="T69" t="s">
        <v>663</v>
      </c>
      <c r="U69" t="s">
        <v>35</v>
      </c>
      <c r="V69" t="s">
        <v>36</v>
      </c>
      <c r="W69">
        <v>0.59032944589853298</v>
      </c>
      <c r="X69" t="s">
        <v>605</v>
      </c>
    </row>
    <row r="70" spans="1:24" x14ac:dyDescent="0.25">
      <c r="A70" t="s">
        <v>664</v>
      </c>
      <c r="B70" t="s">
        <v>665</v>
      </c>
      <c r="C70" t="s">
        <v>666</v>
      </c>
      <c r="D70">
        <v>2024</v>
      </c>
      <c r="E70" t="s">
        <v>667</v>
      </c>
      <c r="F70">
        <v>10</v>
      </c>
      <c r="G70" t="s">
        <v>92</v>
      </c>
      <c r="H70" t="s">
        <v>63</v>
      </c>
      <c r="I70" t="s">
        <v>668</v>
      </c>
      <c r="J70">
        <v>22</v>
      </c>
      <c r="K70" t="s">
        <v>36</v>
      </c>
      <c r="L70" t="s">
        <v>31</v>
      </c>
      <c r="M70" t="s">
        <v>53</v>
      </c>
      <c r="N70" t="s">
        <v>668</v>
      </c>
      <c r="O70" s="1">
        <v>45429</v>
      </c>
      <c r="P70" t="s">
        <v>113</v>
      </c>
      <c r="Q70" t="s">
        <v>669</v>
      </c>
      <c r="R70" t="s">
        <v>113</v>
      </c>
      <c r="S70" t="s">
        <v>670</v>
      </c>
      <c r="T70" t="s">
        <v>671</v>
      </c>
      <c r="U70" t="s">
        <v>57</v>
      </c>
      <c r="V70" t="s">
        <v>672</v>
      </c>
      <c r="W70" s="2" t="s">
        <v>673</v>
      </c>
      <c r="X70" t="s">
        <v>605</v>
      </c>
    </row>
    <row r="71" spans="1:24" x14ac:dyDescent="0.25">
      <c r="A71">
        <v>39478978</v>
      </c>
      <c r="B71" t="s">
        <v>674</v>
      </c>
      <c r="C71" t="s">
        <v>675</v>
      </c>
      <c r="D71">
        <v>2024</v>
      </c>
      <c r="E71" t="s">
        <v>676</v>
      </c>
      <c r="F71" t="s">
        <v>36</v>
      </c>
      <c r="G71" t="s">
        <v>36</v>
      </c>
      <c r="H71" t="s">
        <v>28</v>
      </c>
      <c r="I71" t="s">
        <v>677</v>
      </c>
      <c r="J71">
        <v>2024</v>
      </c>
      <c r="K71">
        <v>7045341</v>
      </c>
      <c r="L71" t="s">
        <v>31</v>
      </c>
      <c r="M71" t="s">
        <v>28</v>
      </c>
      <c r="N71" t="s">
        <v>31</v>
      </c>
      <c r="O71" s="1">
        <v>45292</v>
      </c>
      <c r="P71" t="s">
        <v>113</v>
      </c>
      <c r="Q71" t="s">
        <v>678</v>
      </c>
      <c r="R71" t="s">
        <v>113</v>
      </c>
      <c r="S71" t="s">
        <v>679</v>
      </c>
      <c r="T71" t="s">
        <v>680</v>
      </c>
      <c r="U71" t="s">
        <v>35</v>
      </c>
      <c r="V71" t="s">
        <v>31</v>
      </c>
      <c r="W71" s="2" t="s">
        <v>681</v>
      </c>
      <c r="X71" t="s">
        <v>605</v>
      </c>
    </row>
    <row r="72" spans="1:24" x14ac:dyDescent="0.25">
      <c r="A72">
        <v>30294747</v>
      </c>
      <c r="B72" t="s">
        <v>682</v>
      </c>
      <c r="C72" t="s">
        <v>683</v>
      </c>
      <c r="D72">
        <v>2020</v>
      </c>
      <c r="E72" t="s">
        <v>684</v>
      </c>
      <c r="F72" t="s">
        <v>36</v>
      </c>
      <c r="G72" t="s">
        <v>685</v>
      </c>
      <c r="H72" t="s">
        <v>28</v>
      </c>
      <c r="I72" t="s">
        <v>686</v>
      </c>
      <c r="J72">
        <v>2125</v>
      </c>
      <c r="K72" t="s">
        <v>687</v>
      </c>
      <c r="L72" t="s">
        <v>31</v>
      </c>
      <c r="M72" t="s">
        <v>28</v>
      </c>
      <c r="N72" t="s">
        <v>31</v>
      </c>
      <c r="O72" s="1">
        <v>43831</v>
      </c>
      <c r="P72" t="s">
        <v>32</v>
      </c>
      <c r="Q72" t="b">
        <v>0</v>
      </c>
      <c r="R72" t="s">
        <v>32</v>
      </c>
      <c r="S72" t="s">
        <v>688</v>
      </c>
      <c r="T72" t="s">
        <v>689</v>
      </c>
      <c r="U72" t="s">
        <v>35</v>
      </c>
      <c r="V72" t="s">
        <v>36</v>
      </c>
      <c r="W72" s="2" t="s">
        <v>690</v>
      </c>
      <c r="X72" t="s">
        <v>605</v>
      </c>
    </row>
    <row r="73" spans="1:24" x14ac:dyDescent="0.25">
      <c r="A73" t="s">
        <v>691</v>
      </c>
      <c r="B73" t="s">
        <v>692</v>
      </c>
      <c r="C73" t="s">
        <v>693</v>
      </c>
      <c r="D73">
        <v>2025</v>
      </c>
      <c r="E73" t="s">
        <v>694</v>
      </c>
      <c r="F73">
        <v>2</v>
      </c>
      <c r="G73" t="s">
        <v>92</v>
      </c>
      <c r="H73" t="s">
        <v>51</v>
      </c>
      <c r="I73" t="s">
        <v>322</v>
      </c>
      <c r="J73">
        <v>17</v>
      </c>
      <c r="K73" t="s">
        <v>36</v>
      </c>
      <c r="L73" t="s">
        <v>31</v>
      </c>
      <c r="M73" t="s">
        <v>53</v>
      </c>
      <c r="N73" t="s">
        <v>322</v>
      </c>
      <c r="O73" s="1">
        <v>45803</v>
      </c>
      <c r="P73" t="s">
        <v>32</v>
      </c>
      <c r="Q73" t="s">
        <v>36</v>
      </c>
      <c r="R73" t="s">
        <v>32</v>
      </c>
      <c r="S73" t="s">
        <v>695</v>
      </c>
      <c r="T73" t="s">
        <v>696</v>
      </c>
      <c r="U73" t="s">
        <v>57</v>
      </c>
      <c r="V73" t="s">
        <v>36</v>
      </c>
      <c r="W73">
        <v>0.58119810074567801</v>
      </c>
      <c r="X73" t="s">
        <v>605</v>
      </c>
    </row>
    <row r="74" spans="1:24" x14ac:dyDescent="0.25">
      <c r="A74" t="s">
        <v>697</v>
      </c>
      <c r="B74" t="s">
        <v>698</v>
      </c>
      <c r="C74" t="s">
        <v>699</v>
      </c>
      <c r="D74">
        <v>2022</v>
      </c>
      <c r="E74" t="s">
        <v>700</v>
      </c>
      <c r="F74">
        <v>2</v>
      </c>
      <c r="G74" t="s">
        <v>36</v>
      </c>
      <c r="H74" t="s">
        <v>36</v>
      </c>
      <c r="I74" t="s">
        <v>701</v>
      </c>
      <c r="J74" t="s">
        <v>36</v>
      </c>
      <c r="K74" t="s">
        <v>36</v>
      </c>
      <c r="L74" t="s">
        <v>31</v>
      </c>
      <c r="M74" t="s">
        <v>53</v>
      </c>
      <c r="N74" t="s">
        <v>701</v>
      </c>
      <c r="O74" s="1">
        <v>44742</v>
      </c>
      <c r="P74" t="s">
        <v>113</v>
      </c>
      <c r="Q74" t="s">
        <v>702</v>
      </c>
      <c r="R74" t="s">
        <v>113</v>
      </c>
      <c r="S74" t="s">
        <v>703</v>
      </c>
      <c r="T74" t="s">
        <v>704</v>
      </c>
      <c r="U74" t="s">
        <v>57</v>
      </c>
      <c r="V74" t="s">
        <v>36</v>
      </c>
      <c r="W74">
        <v>0.57725793868303299</v>
      </c>
      <c r="X74" t="s">
        <v>605</v>
      </c>
    </row>
    <row r="75" spans="1:24" x14ac:dyDescent="0.25">
      <c r="A75">
        <v>24040948</v>
      </c>
      <c r="B75" t="s">
        <v>705</v>
      </c>
      <c r="C75" t="s">
        <v>706</v>
      </c>
      <c r="D75">
        <v>2013</v>
      </c>
      <c r="E75" t="s">
        <v>707</v>
      </c>
      <c r="F75" t="s">
        <v>36</v>
      </c>
      <c r="G75" t="s">
        <v>708</v>
      </c>
      <c r="H75" t="s">
        <v>73</v>
      </c>
      <c r="I75" t="s">
        <v>709</v>
      </c>
      <c r="J75">
        <v>71</v>
      </c>
      <c r="K75" t="s">
        <v>710</v>
      </c>
      <c r="L75" t="s">
        <v>36</v>
      </c>
      <c r="M75" t="s">
        <v>76</v>
      </c>
      <c r="N75" t="s">
        <v>36</v>
      </c>
      <c r="O75" s="1">
        <v>41548</v>
      </c>
      <c r="P75" t="s">
        <v>32</v>
      </c>
      <c r="Q75" t="b">
        <v>0</v>
      </c>
      <c r="R75" t="s">
        <v>32</v>
      </c>
      <c r="S75" t="s">
        <v>711</v>
      </c>
      <c r="T75" t="s">
        <v>712</v>
      </c>
      <c r="U75" t="s">
        <v>35</v>
      </c>
      <c r="V75" t="s">
        <v>36</v>
      </c>
      <c r="W75" s="2" t="s">
        <v>713</v>
      </c>
      <c r="X75" t="s">
        <v>605</v>
      </c>
    </row>
    <row r="76" spans="1:24" x14ac:dyDescent="0.25">
      <c r="A76" t="s">
        <v>714</v>
      </c>
      <c r="B76" t="s">
        <v>715</v>
      </c>
      <c r="C76" t="s">
        <v>716</v>
      </c>
      <c r="D76">
        <v>2020</v>
      </c>
      <c r="E76" t="s">
        <v>717</v>
      </c>
      <c r="F76">
        <v>41</v>
      </c>
      <c r="G76" t="s">
        <v>83</v>
      </c>
      <c r="H76" t="s">
        <v>63</v>
      </c>
      <c r="I76" t="s">
        <v>389</v>
      </c>
      <c r="J76">
        <v>21</v>
      </c>
      <c r="K76" t="s">
        <v>36</v>
      </c>
      <c r="L76" t="s">
        <v>31</v>
      </c>
      <c r="M76" t="s">
        <v>53</v>
      </c>
      <c r="N76" t="s">
        <v>389</v>
      </c>
      <c r="O76" s="1">
        <v>43983</v>
      </c>
      <c r="P76" t="s">
        <v>113</v>
      </c>
      <c r="Q76" t="s">
        <v>718</v>
      </c>
      <c r="R76" t="s">
        <v>113</v>
      </c>
      <c r="S76" t="s">
        <v>719</v>
      </c>
      <c r="T76" t="s">
        <v>720</v>
      </c>
      <c r="U76" t="s">
        <v>57</v>
      </c>
      <c r="V76" t="s">
        <v>36</v>
      </c>
      <c r="W76">
        <v>0.57162014991044996</v>
      </c>
      <c r="X76" t="s">
        <v>605</v>
      </c>
    </row>
    <row r="77" spans="1:24" x14ac:dyDescent="0.25">
      <c r="A77" t="s">
        <v>721</v>
      </c>
      <c r="B77" t="s">
        <v>722</v>
      </c>
      <c r="C77" t="s">
        <v>723</v>
      </c>
      <c r="D77">
        <v>2025</v>
      </c>
      <c r="E77" t="s">
        <v>724</v>
      </c>
      <c r="F77">
        <v>1</v>
      </c>
      <c r="G77" t="s">
        <v>92</v>
      </c>
      <c r="H77" t="s">
        <v>51</v>
      </c>
      <c r="I77" t="s">
        <v>725</v>
      </c>
      <c r="J77">
        <v>58</v>
      </c>
      <c r="K77" t="s">
        <v>726</v>
      </c>
      <c r="L77" t="s">
        <v>31</v>
      </c>
      <c r="M77" t="s">
        <v>53</v>
      </c>
      <c r="N77" t="s">
        <v>725</v>
      </c>
      <c r="O77" s="1">
        <v>45819</v>
      </c>
      <c r="P77" t="s">
        <v>32</v>
      </c>
      <c r="Q77" t="s">
        <v>36</v>
      </c>
      <c r="R77" t="s">
        <v>32</v>
      </c>
      <c r="S77" t="s">
        <v>727</v>
      </c>
      <c r="T77" t="s">
        <v>728</v>
      </c>
      <c r="U77" t="s">
        <v>57</v>
      </c>
      <c r="V77" t="s">
        <v>36</v>
      </c>
      <c r="W77" s="2" t="s">
        <v>729</v>
      </c>
      <c r="X77" t="s">
        <v>605</v>
      </c>
    </row>
    <row r="78" spans="1:24" x14ac:dyDescent="0.25">
      <c r="A78">
        <v>40888770</v>
      </c>
      <c r="B78" t="s">
        <v>730</v>
      </c>
      <c r="C78" t="s">
        <v>731</v>
      </c>
      <c r="D78">
        <v>2025</v>
      </c>
      <c r="E78" t="s">
        <v>732</v>
      </c>
      <c r="F78" t="s">
        <v>36</v>
      </c>
      <c r="G78" t="s">
        <v>733</v>
      </c>
      <c r="H78" t="s">
        <v>28</v>
      </c>
      <c r="I78" t="s">
        <v>734</v>
      </c>
      <c r="J78">
        <v>20</v>
      </c>
      <c r="K78" t="s">
        <v>735</v>
      </c>
      <c r="L78" t="s">
        <v>31</v>
      </c>
      <c r="M78" t="s">
        <v>28</v>
      </c>
      <c r="N78" t="s">
        <v>31</v>
      </c>
      <c r="O78" s="1">
        <v>45870</v>
      </c>
      <c r="P78" t="s">
        <v>113</v>
      </c>
      <c r="Q78" t="s">
        <v>736</v>
      </c>
      <c r="R78" t="s">
        <v>113</v>
      </c>
      <c r="S78" t="s">
        <v>737</v>
      </c>
      <c r="T78" t="s">
        <v>738</v>
      </c>
      <c r="U78" t="s">
        <v>35</v>
      </c>
      <c r="V78" t="s">
        <v>739</v>
      </c>
      <c r="W78" s="2" t="s">
        <v>740</v>
      </c>
      <c r="X78" t="s">
        <v>605</v>
      </c>
    </row>
    <row r="79" spans="1:24" x14ac:dyDescent="0.25">
      <c r="A79">
        <v>29884339</v>
      </c>
      <c r="B79" t="s">
        <v>741</v>
      </c>
      <c r="C79" t="s">
        <v>742</v>
      </c>
      <c r="D79">
        <v>2018</v>
      </c>
      <c r="E79" t="s">
        <v>743</v>
      </c>
      <c r="F79" t="s">
        <v>36</v>
      </c>
      <c r="G79" t="s">
        <v>744</v>
      </c>
      <c r="H79" t="s">
        <v>28</v>
      </c>
      <c r="I79" t="s">
        <v>74</v>
      </c>
      <c r="J79">
        <v>44</v>
      </c>
      <c r="K79" t="s">
        <v>745</v>
      </c>
      <c r="L79" t="s">
        <v>31</v>
      </c>
      <c r="M79" t="s">
        <v>28</v>
      </c>
      <c r="N79" t="s">
        <v>31</v>
      </c>
      <c r="O79" s="1">
        <v>43282</v>
      </c>
      <c r="P79" t="s">
        <v>32</v>
      </c>
      <c r="Q79" t="b">
        <v>0</v>
      </c>
      <c r="R79" t="s">
        <v>32</v>
      </c>
      <c r="S79" t="s">
        <v>746</v>
      </c>
      <c r="T79" t="s">
        <v>747</v>
      </c>
      <c r="U79" t="s">
        <v>35</v>
      </c>
      <c r="V79" t="s">
        <v>36</v>
      </c>
      <c r="W79" s="2" t="s">
        <v>748</v>
      </c>
      <c r="X79" t="s">
        <v>605</v>
      </c>
    </row>
    <row r="80" spans="1:24" x14ac:dyDescent="0.25">
      <c r="A80">
        <v>31808229</v>
      </c>
      <c r="B80" t="s">
        <v>749</v>
      </c>
      <c r="C80" t="s">
        <v>750</v>
      </c>
      <c r="D80">
        <v>2020</v>
      </c>
      <c r="E80" t="s">
        <v>751</v>
      </c>
      <c r="F80" t="s">
        <v>36</v>
      </c>
      <c r="G80" t="s">
        <v>752</v>
      </c>
      <c r="H80" t="s">
        <v>28</v>
      </c>
      <c r="I80" t="s">
        <v>42</v>
      </c>
      <c r="J80">
        <v>26</v>
      </c>
      <c r="K80" t="s">
        <v>753</v>
      </c>
      <c r="L80" t="s">
        <v>31</v>
      </c>
      <c r="M80" t="s">
        <v>28</v>
      </c>
      <c r="N80" t="s">
        <v>31</v>
      </c>
      <c r="O80" s="1">
        <v>43891</v>
      </c>
      <c r="P80" t="s">
        <v>32</v>
      </c>
      <c r="Q80" t="b">
        <v>0</v>
      </c>
      <c r="R80" t="s">
        <v>32</v>
      </c>
      <c r="S80" t="s">
        <v>754</v>
      </c>
      <c r="T80" t="s">
        <v>755</v>
      </c>
      <c r="U80" t="s">
        <v>35</v>
      </c>
      <c r="V80" t="s">
        <v>36</v>
      </c>
      <c r="W80">
        <v>0.56515454202890403</v>
      </c>
      <c r="X80" t="s">
        <v>605</v>
      </c>
    </row>
    <row r="81" spans="1:24" x14ac:dyDescent="0.25">
      <c r="A81">
        <v>29962294</v>
      </c>
      <c r="B81" t="s">
        <v>756</v>
      </c>
      <c r="C81" t="s">
        <v>757</v>
      </c>
      <c r="D81">
        <v>2019</v>
      </c>
      <c r="E81" t="s">
        <v>758</v>
      </c>
      <c r="F81" t="s">
        <v>36</v>
      </c>
      <c r="G81" t="s">
        <v>759</v>
      </c>
      <c r="H81" t="s">
        <v>28</v>
      </c>
      <c r="I81" t="s">
        <v>760</v>
      </c>
      <c r="J81">
        <v>22</v>
      </c>
      <c r="K81" t="s">
        <v>761</v>
      </c>
      <c r="L81" t="s">
        <v>31</v>
      </c>
      <c r="M81" t="s">
        <v>28</v>
      </c>
      <c r="N81" t="s">
        <v>31</v>
      </c>
      <c r="O81" s="1">
        <v>43497</v>
      </c>
      <c r="P81" t="s">
        <v>32</v>
      </c>
      <c r="Q81" t="b">
        <v>0</v>
      </c>
      <c r="R81" t="s">
        <v>32</v>
      </c>
      <c r="S81" t="s">
        <v>762</v>
      </c>
      <c r="T81" t="s">
        <v>763</v>
      </c>
      <c r="U81" t="s">
        <v>35</v>
      </c>
      <c r="V81" t="s">
        <v>36</v>
      </c>
      <c r="W81" s="2" t="s">
        <v>764</v>
      </c>
      <c r="X81" t="s">
        <v>605</v>
      </c>
    </row>
    <row r="82" spans="1:24" x14ac:dyDescent="0.25">
      <c r="A82">
        <v>34110666</v>
      </c>
      <c r="B82" t="s">
        <v>765</v>
      </c>
      <c r="C82" t="s">
        <v>766</v>
      </c>
      <c r="D82">
        <v>2023</v>
      </c>
      <c r="E82" t="s">
        <v>767</v>
      </c>
      <c r="F82" t="s">
        <v>36</v>
      </c>
      <c r="G82" t="s">
        <v>768</v>
      </c>
      <c r="H82" t="s">
        <v>28</v>
      </c>
      <c r="I82" t="s">
        <v>42</v>
      </c>
      <c r="J82">
        <v>29</v>
      </c>
      <c r="K82" t="s">
        <v>769</v>
      </c>
      <c r="L82" t="s">
        <v>31</v>
      </c>
      <c r="M82" t="s">
        <v>28</v>
      </c>
      <c r="N82" t="s">
        <v>31</v>
      </c>
      <c r="O82" s="1">
        <v>44927</v>
      </c>
      <c r="P82" t="s">
        <v>32</v>
      </c>
      <c r="Q82" t="b">
        <v>0</v>
      </c>
      <c r="R82" t="s">
        <v>32</v>
      </c>
      <c r="S82" t="s">
        <v>770</v>
      </c>
      <c r="T82" t="s">
        <v>771</v>
      </c>
      <c r="U82" t="s">
        <v>35</v>
      </c>
      <c r="V82" t="s">
        <v>36</v>
      </c>
      <c r="W82">
        <v>0.56280321627855301</v>
      </c>
      <c r="X82" t="s">
        <v>605</v>
      </c>
    </row>
    <row r="83" spans="1:24" x14ac:dyDescent="0.25">
      <c r="A83" t="s">
        <v>772</v>
      </c>
      <c r="B83" t="s">
        <v>773</v>
      </c>
      <c r="C83" t="s">
        <v>774</v>
      </c>
      <c r="D83">
        <v>2020</v>
      </c>
      <c r="E83" t="s">
        <v>775</v>
      </c>
      <c r="F83">
        <v>19</v>
      </c>
      <c r="G83" t="s">
        <v>83</v>
      </c>
      <c r="H83" t="s">
        <v>63</v>
      </c>
      <c r="I83" t="s">
        <v>776</v>
      </c>
      <c r="J83" t="s">
        <v>36</v>
      </c>
      <c r="K83" t="s">
        <v>36</v>
      </c>
      <c r="L83" t="s">
        <v>31</v>
      </c>
      <c r="M83" t="s">
        <v>53</v>
      </c>
      <c r="N83" t="s">
        <v>777</v>
      </c>
      <c r="O83" s="1">
        <v>43864</v>
      </c>
      <c r="P83" t="s">
        <v>32</v>
      </c>
      <c r="Q83" t="s">
        <v>36</v>
      </c>
      <c r="R83" t="s">
        <v>32</v>
      </c>
      <c r="S83" t="s">
        <v>778</v>
      </c>
      <c r="T83" t="s">
        <v>779</v>
      </c>
      <c r="U83" t="s">
        <v>57</v>
      </c>
      <c r="V83" t="s">
        <v>36</v>
      </c>
      <c r="W83" s="2" t="s">
        <v>780</v>
      </c>
      <c r="X83" t="s">
        <v>605</v>
      </c>
    </row>
    <row r="84" spans="1:24" ht="75" x14ac:dyDescent="0.25">
      <c r="A84" t="s">
        <v>781</v>
      </c>
      <c r="B84" t="s">
        <v>782</v>
      </c>
      <c r="C84" t="s">
        <v>783</v>
      </c>
      <c r="D84">
        <v>2025</v>
      </c>
      <c r="E84" t="s">
        <v>784</v>
      </c>
      <c r="F84" t="s">
        <v>36</v>
      </c>
      <c r="G84" t="s">
        <v>92</v>
      </c>
      <c r="H84" t="s">
        <v>63</v>
      </c>
      <c r="I84" t="s">
        <v>269</v>
      </c>
      <c r="J84" t="s">
        <v>36</v>
      </c>
      <c r="K84" s="4" t="s">
        <v>785</v>
      </c>
      <c r="L84" t="s">
        <v>31</v>
      </c>
      <c r="M84" t="s">
        <v>53</v>
      </c>
      <c r="N84" t="s">
        <v>197</v>
      </c>
      <c r="O84" s="1">
        <v>45885</v>
      </c>
      <c r="P84" t="s">
        <v>32</v>
      </c>
      <c r="Q84" t="s">
        <v>36</v>
      </c>
      <c r="R84" t="s">
        <v>32</v>
      </c>
      <c r="S84" t="s">
        <v>786</v>
      </c>
      <c r="T84" t="s">
        <v>787</v>
      </c>
      <c r="U84" t="s">
        <v>57</v>
      </c>
      <c r="V84" t="s">
        <v>36</v>
      </c>
      <c r="W84" s="2" t="s">
        <v>788</v>
      </c>
      <c r="X84" t="s">
        <v>605</v>
      </c>
    </row>
    <row r="85" spans="1:24" x14ac:dyDescent="0.25">
      <c r="A85" t="s">
        <v>789</v>
      </c>
      <c r="B85" t="s">
        <v>790</v>
      </c>
      <c r="C85" t="s">
        <v>791</v>
      </c>
      <c r="D85">
        <v>2024</v>
      </c>
      <c r="E85" t="s">
        <v>792</v>
      </c>
      <c r="F85">
        <v>10</v>
      </c>
      <c r="G85" t="s">
        <v>92</v>
      </c>
      <c r="H85" t="s">
        <v>63</v>
      </c>
      <c r="I85" t="s">
        <v>793</v>
      </c>
      <c r="J85" t="s">
        <v>36</v>
      </c>
      <c r="K85" t="s">
        <v>36</v>
      </c>
      <c r="L85" t="s">
        <v>31</v>
      </c>
      <c r="M85" t="s">
        <v>53</v>
      </c>
      <c r="N85" t="s">
        <v>794</v>
      </c>
      <c r="O85" s="1">
        <v>45406</v>
      </c>
      <c r="P85" t="s">
        <v>32</v>
      </c>
      <c r="Q85" t="s">
        <v>36</v>
      </c>
      <c r="R85" t="s">
        <v>32</v>
      </c>
      <c r="S85" t="s">
        <v>795</v>
      </c>
      <c r="T85" t="s">
        <v>796</v>
      </c>
      <c r="U85" t="s">
        <v>57</v>
      </c>
      <c r="V85" t="s">
        <v>36</v>
      </c>
      <c r="W85" s="2" t="s">
        <v>797</v>
      </c>
      <c r="X85" t="s">
        <v>605</v>
      </c>
    </row>
    <row r="86" spans="1:24" x14ac:dyDescent="0.25">
      <c r="A86" t="s">
        <v>798</v>
      </c>
      <c r="B86" t="s">
        <v>799</v>
      </c>
      <c r="C86" t="s">
        <v>800</v>
      </c>
      <c r="D86">
        <v>2022</v>
      </c>
      <c r="E86" t="s">
        <v>801</v>
      </c>
      <c r="F86">
        <v>12</v>
      </c>
      <c r="G86" t="s">
        <v>92</v>
      </c>
      <c r="H86" t="s">
        <v>63</v>
      </c>
      <c r="I86" t="s">
        <v>536</v>
      </c>
      <c r="J86">
        <v>10</v>
      </c>
      <c r="K86" t="s">
        <v>36</v>
      </c>
      <c r="L86" t="s">
        <v>31</v>
      </c>
      <c r="M86" t="s">
        <v>53</v>
      </c>
      <c r="N86" t="s">
        <v>536</v>
      </c>
      <c r="O86" s="1">
        <v>44813</v>
      </c>
      <c r="P86" t="s">
        <v>113</v>
      </c>
      <c r="Q86" t="s">
        <v>802</v>
      </c>
      <c r="R86" t="s">
        <v>113</v>
      </c>
      <c r="S86" t="s">
        <v>803</v>
      </c>
      <c r="T86" t="s">
        <v>804</v>
      </c>
      <c r="U86" t="s">
        <v>57</v>
      </c>
      <c r="V86" t="s">
        <v>36</v>
      </c>
      <c r="W86" s="2" t="s">
        <v>805</v>
      </c>
      <c r="X86" t="s">
        <v>605</v>
      </c>
    </row>
    <row r="87" spans="1:24" ht="409.5" x14ac:dyDescent="0.25">
      <c r="A87" t="s">
        <v>806</v>
      </c>
      <c r="B87" t="s">
        <v>807</v>
      </c>
      <c r="C87" s="4" t="s">
        <v>808</v>
      </c>
      <c r="D87">
        <v>2020</v>
      </c>
      <c r="E87" t="s">
        <v>809</v>
      </c>
      <c r="F87">
        <v>14</v>
      </c>
      <c r="G87" t="s">
        <v>83</v>
      </c>
      <c r="H87" t="s">
        <v>63</v>
      </c>
      <c r="I87" t="s">
        <v>447</v>
      </c>
      <c r="J87" t="s">
        <v>36</v>
      </c>
      <c r="K87" t="s">
        <v>36</v>
      </c>
      <c r="L87" t="s">
        <v>31</v>
      </c>
      <c r="M87" t="s">
        <v>53</v>
      </c>
      <c r="N87" t="s">
        <v>448</v>
      </c>
      <c r="O87" s="1">
        <v>44017</v>
      </c>
      <c r="P87" t="s">
        <v>32</v>
      </c>
      <c r="Q87" t="s">
        <v>36</v>
      </c>
      <c r="R87" t="s">
        <v>32</v>
      </c>
      <c r="S87" t="s">
        <v>810</v>
      </c>
      <c r="T87" t="s">
        <v>811</v>
      </c>
      <c r="U87" t="s">
        <v>57</v>
      </c>
      <c r="V87" t="s">
        <v>36</v>
      </c>
      <c r="W87" s="2" t="s">
        <v>812</v>
      </c>
      <c r="X87" t="s">
        <v>605</v>
      </c>
    </row>
    <row r="88" spans="1:24" x14ac:dyDescent="0.25">
      <c r="A88" t="s">
        <v>813</v>
      </c>
      <c r="B88" t="s">
        <v>814</v>
      </c>
      <c r="C88" t="s">
        <v>815</v>
      </c>
      <c r="D88">
        <v>2019</v>
      </c>
      <c r="E88" t="s">
        <v>816</v>
      </c>
      <c r="F88">
        <v>89</v>
      </c>
      <c r="G88" t="s">
        <v>464</v>
      </c>
      <c r="H88" t="s">
        <v>63</v>
      </c>
      <c r="I88" t="s">
        <v>465</v>
      </c>
      <c r="J88">
        <v>10</v>
      </c>
      <c r="K88" t="s">
        <v>36</v>
      </c>
      <c r="L88" t="s">
        <v>31</v>
      </c>
      <c r="M88" t="s">
        <v>53</v>
      </c>
      <c r="N88" t="s">
        <v>466</v>
      </c>
      <c r="O88" s="1">
        <v>43605</v>
      </c>
      <c r="P88" t="s">
        <v>113</v>
      </c>
      <c r="Q88" t="s">
        <v>817</v>
      </c>
      <c r="R88" t="s">
        <v>113</v>
      </c>
      <c r="S88" t="s">
        <v>818</v>
      </c>
      <c r="T88" t="s">
        <v>819</v>
      </c>
      <c r="U88" t="s">
        <v>57</v>
      </c>
      <c r="V88" t="s">
        <v>36</v>
      </c>
      <c r="W88" s="2" t="s">
        <v>820</v>
      </c>
      <c r="X88" t="s">
        <v>605</v>
      </c>
    </row>
    <row r="89" spans="1:24" x14ac:dyDescent="0.25">
      <c r="A89">
        <v>40628202</v>
      </c>
      <c r="B89" t="s">
        <v>821</v>
      </c>
      <c r="C89" t="s">
        <v>822</v>
      </c>
      <c r="D89">
        <v>2025</v>
      </c>
      <c r="E89" t="s">
        <v>823</v>
      </c>
      <c r="F89" t="s">
        <v>36</v>
      </c>
      <c r="G89" t="s">
        <v>36</v>
      </c>
      <c r="H89" t="s">
        <v>28</v>
      </c>
      <c r="I89" t="s">
        <v>407</v>
      </c>
      <c r="J89">
        <v>75</v>
      </c>
      <c r="K89">
        <v>100870</v>
      </c>
      <c r="L89" t="s">
        <v>31</v>
      </c>
      <c r="M89" t="s">
        <v>28</v>
      </c>
      <c r="N89" t="s">
        <v>31</v>
      </c>
      <c r="O89" s="1">
        <v>45845</v>
      </c>
      <c r="P89" t="s">
        <v>113</v>
      </c>
      <c r="Q89" t="s">
        <v>824</v>
      </c>
      <c r="R89" t="s">
        <v>113</v>
      </c>
      <c r="S89" t="s">
        <v>825</v>
      </c>
      <c r="T89" t="s">
        <v>826</v>
      </c>
      <c r="U89" t="s">
        <v>35</v>
      </c>
      <c r="V89" t="s">
        <v>31</v>
      </c>
      <c r="W89" s="2" t="s">
        <v>827</v>
      </c>
      <c r="X89" t="s">
        <v>605</v>
      </c>
    </row>
    <row r="90" spans="1:24" x14ac:dyDescent="0.25">
      <c r="A90" t="s">
        <v>828</v>
      </c>
      <c r="B90" t="s">
        <v>829</v>
      </c>
      <c r="C90" t="s">
        <v>830</v>
      </c>
      <c r="D90">
        <v>2024</v>
      </c>
      <c r="E90" t="s">
        <v>831</v>
      </c>
      <c r="F90">
        <v>2</v>
      </c>
      <c r="G90" t="s">
        <v>36</v>
      </c>
      <c r="H90" t="s">
        <v>509</v>
      </c>
      <c r="I90" t="s">
        <v>832</v>
      </c>
      <c r="J90" t="s">
        <v>36</v>
      </c>
      <c r="K90" t="s">
        <v>36</v>
      </c>
      <c r="L90" t="s">
        <v>31</v>
      </c>
      <c r="M90" t="s">
        <v>65</v>
      </c>
      <c r="N90" t="s">
        <v>832</v>
      </c>
      <c r="O90" t="s">
        <v>36</v>
      </c>
      <c r="P90" t="s">
        <v>32</v>
      </c>
      <c r="Q90" t="s">
        <v>36</v>
      </c>
      <c r="R90" t="s">
        <v>32</v>
      </c>
      <c r="S90" t="s">
        <v>833</v>
      </c>
      <c r="T90" t="s">
        <v>834</v>
      </c>
      <c r="U90" t="s">
        <v>57</v>
      </c>
      <c r="V90" t="s">
        <v>36</v>
      </c>
      <c r="W90">
        <v>0.55229768007993696</v>
      </c>
      <c r="X90" t="s">
        <v>605</v>
      </c>
    </row>
    <row r="91" spans="1:24" x14ac:dyDescent="0.25">
      <c r="A91">
        <v>26042622</v>
      </c>
      <c r="B91" t="s">
        <v>835</v>
      </c>
      <c r="C91" t="s">
        <v>836</v>
      </c>
      <c r="D91">
        <v>2015</v>
      </c>
      <c r="E91" t="s">
        <v>837</v>
      </c>
      <c r="F91" t="s">
        <v>36</v>
      </c>
      <c r="G91" t="s">
        <v>838</v>
      </c>
      <c r="H91" t="s">
        <v>28</v>
      </c>
      <c r="I91" t="s">
        <v>839</v>
      </c>
      <c r="J91">
        <v>60</v>
      </c>
      <c r="K91" t="s">
        <v>840</v>
      </c>
      <c r="L91" t="s">
        <v>31</v>
      </c>
      <c r="M91" t="s">
        <v>28</v>
      </c>
      <c r="N91" t="s">
        <v>31</v>
      </c>
      <c r="O91" s="1">
        <v>42217</v>
      </c>
      <c r="P91" t="s">
        <v>113</v>
      </c>
      <c r="Q91" t="s">
        <v>841</v>
      </c>
      <c r="R91" t="s">
        <v>113</v>
      </c>
      <c r="S91" t="s">
        <v>842</v>
      </c>
      <c r="T91" t="s">
        <v>843</v>
      </c>
      <c r="U91" t="s">
        <v>35</v>
      </c>
      <c r="V91" t="s">
        <v>844</v>
      </c>
      <c r="W91">
        <v>0.55212377458810802</v>
      </c>
      <c r="X91" t="s">
        <v>605</v>
      </c>
    </row>
    <row r="92" spans="1:24" x14ac:dyDescent="0.25">
      <c r="A92" t="s">
        <v>845</v>
      </c>
      <c r="B92" t="s">
        <v>846</v>
      </c>
      <c r="C92" t="s">
        <v>847</v>
      </c>
      <c r="D92">
        <v>2021</v>
      </c>
      <c r="E92" t="s">
        <v>848</v>
      </c>
      <c r="F92">
        <v>1</v>
      </c>
      <c r="G92" t="s">
        <v>849</v>
      </c>
      <c r="H92" t="s">
        <v>36</v>
      </c>
      <c r="I92" t="s">
        <v>36</v>
      </c>
      <c r="J92" t="s">
        <v>36</v>
      </c>
      <c r="K92" t="s">
        <v>850</v>
      </c>
      <c r="L92" t="s">
        <v>31</v>
      </c>
      <c r="M92" t="s">
        <v>65</v>
      </c>
      <c r="N92" t="s">
        <v>36</v>
      </c>
      <c r="O92" t="s">
        <v>36</v>
      </c>
      <c r="P92" t="s">
        <v>32</v>
      </c>
      <c r="Q92" t="s">
        <v>36</v>
      </c>
      <c r="R92" t="s">
        <v>32</v>
      </c>
      <c r="S92" t="s">
        <v>851</v>
      </c>
      <c r="T92" t="s">
        <v>852</v>
      </c>
      <c r="U92" t="s">
        <v>57</v>
      </c>
      <c r="V92" t="s">
        <v>36</v>
      </c>
      <c r="W92" s="2" t="s">
        <v>853</v>
      </c>
      <c r="X92" t="s">
        <v>605</v>
      </c>
    </row>
    <row r="93" spans="1:24" x14ac:dyDescent="0.25">
      <c r="A93">
        <v>32039527</v>
      </c>
      <c r="B93" t="s">
        <v>854</v>
      </c>
      <c r="C93" t="s">
        <v>855</v>
      </c>
      <c r="D93">
        <v>2020</v>
      </c>
      <c r="E93" t="s">
        <v>856</v>
      </c>
      <c r="F93" t="s">
        <v>36</v>
      </c>
      <c r="G93" t="s">
        <v>857</v>
      </c>
      <c r="H93" t="s">
        <v>28</v>
      </c>
      <c r="I93" t="s">
        <v>858</v>
      </c>
      <c r="J93">
        <v>44</v>
      </c>
      <c r="K93" t="s">
        <v>859</v>
      </c>
      <c r="L93" t="s">
        <v>31</v>
      </c>
      <c r="M93" t="s">
        <v>28</v>
      </c>
      <c r="N93" t="s">
        <v>31</v>
      </c>
      <c r="O93" s="1">
        <v>43952</v>
      </c>
      <c r="P93" t="s">
        <v>32</v>
      </c>
      <c r="Q93" t="b">
        <v>0</v>
      </c>
      <c r="R93" t="s">
        <v>32</v>
      </c>
      <c r="S93" t="s">
        <v>860</v>
      </c>
      <c r="T93" t="s">
        <v>861</v>
      </c>
      <c r="U93" t="s">
        <v>35</v>
      </c>
      <c r="V93" t="s">
        <v>36</v>
      </c>
      <c r="W93">
        <v>0.54803158491849902</v>
      </c>
      <c r="X93" t="s">
        <v>605</v>
      </c>
    </row>
    <row r="94" spans="1:24" ht="409.5" x14ac:dyDescent="0.25">
      <c r="A94" t="s">
        <v>862</v>
      </c>
      <c r="B94" t="s">
        <v>863</v>
      </c>
      <c r="C94" s="4" t="s">
        <v>864</v>
      </c>
      <c r="D94">
        <v>2023</v>
      </c>
      <c r="E94" t="s">
        <v>865</v>
      </c>
      <c r="F94" t="s">
        <v>36</v>
      </c>
      <c r="G94" t="s">
        <v>92</v>
      </c>
      <c r="H94" t="s">
        <v>63</v>
      </c>
      <c r="I94" t="s">
        <v>866</v>
      </c>
      <c r="J94" t="s">
        <v>36</v>
      </c>
      <c r="K94" t="s">
        <v>36</v>
      </c>
      <c r="L94" t="s">
        <v>31</v>
      </c>
      <c r="M94" t="s">
        <v>65</v>
      </c>
      <c r="N94" t="s">
        <v>867</v>
      </c>
      <c r="O94" s="1">
        <v>45155</v>
      </c>
      <c r="P94" t="s">
        <v>32</v>
      </c>
      <c r="Q94" t="s">
        <v>36</v>
      </c>
      <c r="R94" t="s">
        <v>32</v>
      </c>
      <c r="S94" t="s">
        <v>868</v>
      </c>
      <c r="T94" t="s">
        <v>869</v>
      </c>
      <c r="U94" t="s">
        <v>57</v>
      </c>
      <c r="V94" t="s">
        <v>36</v>
      </c>
      <c r="W94" s="2" t="s">
        <v>870</v>
      </c>
      <c r="X94" t="s">
        <v>605</v>
      </c>
    </row>
    <row r="95" spans="1:24" x14ac:dyDescent="0.25">
      <c r="A95" t="s">
        <v>871</v>
      </c>
      <c r="B95" t="s">
        <v>872</v>
      </c>
      <c r="C95" t="s">
        <v>873</v>
      </c>
      <c r="D95">
        <v>2018</v>
      </c>
      <c r="E95" t="s">
        <v>874</v>
      </c>
      <c r="F95">
        <v>26</v>
      </c>
      <c r="G95" t="s">
        <v>92</v>
      </c>
      <c r="H95" t="s">
        <v>51</v>
      </c>
      <c r="I95" t="s">
        <v>536</v>
      </c>
      <c r="J95">
        <v>6</v>
      </c>
      <c r="K95" t="s">
        <v>36</v>
      </c>
      <c r="L95" t="s">
        <v>31</v>
      </c>
      <c r="M95" t="s">
        <v>53</v>
      </c>
      <c r="N95" t="s">
        <v>536</v>
      </c>
      <c r="O95" s="1">
        <v>43222</v>
      </c>
      <c r="P95" t="s">
        <v>113</v>
      </c>
      <c r="Q95" t="s">
        <v>875</v>
      </c>
      <c r="R95" t="s">
        <v>113</v>
      </c>
      <c r="S95" t="s">
        <v>876</v>
      </c>
      <c r="T95" t="s">
        <v>877</v>
      </c>
      <c r="U95" t="s">
        <v>57</v>
      </c>
      <c r="V95" t="s">
        <v>36</v>
      </c>
      <c r="W95">
        <v>0.543443262577057</v>
      </c>
      <c r="X95" t="s">
        <v>605</v>
      </c>
    </row>
    <row r="96" spans="1:24" x14ac:dyDescent="0.25">
      <c r="A96" t="s">
        <v>878</v>
      </c>
      <c r="B96" t="s">
        <v>879</v>
      </c>
      <c r="C96" t="s">
        <v>880</v>
      </c>
      <c r="D96">
        <v>2024</v>
      </c>
      <c r="E96" t="s">
        <v>881</v>
      </c>
      <c r="F96">
        <v>2</v>
      </c>
      <c r="G96" t="s">
        <v>92</v>
      </c>
      <c r="H96" t="s">
        <v>63</v>
      </c>
      <c r="I96" t="s">
        <v>882</v>
      </c>
      <c r="J96">
        <v>11</v>
      </c>
      <c r="K96" t="s">
        <v>36</v>
      </c>
      <c r="L96" t="s">
        <v>31</v>
      </c>
      <c r="M96" t="s">
        <v>53</v>
      </c>
      <c r="N96" t="s">
        <v>882</v>
      </c>
      <c r="O96" s="1">
        <v>45514</v>
      </c>
      <c r="P96" t="s">
        <v>113</v>
      </c>
      <c r="Q96" t="s">
        <v>883</v>
      </c>
      <c r="R96" t="s">
        <v>113</v>
      </c>
      <c r="S96" t="s">
        <v>884</v>
      </c>
      <c r="T96" t="s">
        <v>885</v>
      </c>
      <c r="U96" t="s">
        <v>57</v>
      </c>
      <c r="V96" t="s">
        <v>36</v>
      </c>
      <c r="W96" s="2" t="s">
        <v>886</v>
      </c>
      <c r="X96" t="s">
        <v>605</v>
      </c>
    </row>
    <row r="97" spans="1:24" x14ac:dyDescent="0.25">
      <c r="A97">
        <v>36660521</v>
      </c>
      <c r="B97" t="s">
        <v>887</v>
      </c>
      <c r="C97" t="s">
        <v>888</v>
      </c>
      <c r="D97">
        <v>2022</v>
      </c>
      <c r="E97" t="s">
        <v>889</v>
      </c>
      <c r="F97" t="s">
        <v>36</v>
      </c>
      <c r="G97" t="s">
        <v>36</v>
      </c>
      <c r="H97" t="s">
        <v>28</v>
      </c>
      <c r="I97" t="s">
        <v>890</v>
      </c>
      <c r="J97">
        <v>14</v>
      </c>
      <c r="K97" t="s">
        <v>891</v>
      </c>
      <c r="L97" t="s">
        <v>31</v>
      </c>
      <c r="M97" t="s">
        <v>28</v>
      </c>
      <c r="N97" t="s">
        <v>31</v>
      </c>
      <c r="O97" s="1">
        <v>44896</v>
      </c>
      <c r="P97" t="s">
        <v>113</v>
      </c>
      <c r="Q97" t="s">
        <v>892</v>
      </c>
      <c r="R97" t="s">
        <v>113</v>
      </c>
      <c r="S97" t="s">
        <v>893</v>
      </c>
      <c r="T97" t="s">
        <v>894</v>
      </c>
      <c r="U97" t="s">
        <v>35</v>
      </c>
      <c r="V97" t="s">
        <v>895</v>
      </c>
      <c r="W97" s="2" t="s">
        <v>896</v>
      </c>
      <c r="X97" t="s">
        <v>605</v>
      </c>
    </row>
    <row r="98" spans="1:24" x14ac:dyDescent="0.25">
      <c r="A98">
        <v>32950185</v>
      </c>
      <c r="B98" t="s">
        <v>897</v>
      </c>
      <c r="C98" t="s">
        <v>898</v>
      </c>
      <c r="D98">
        <v>2020</v>
      </c>
      <c r="E98" t="s">
        <v>899</v>
      </c>
      <c r="F98" t="s">
        <v>36</v>
      </c>
      <c r="G98" t="s">
        <v>900</v>
      </c>
      <c r="H98" t="s">
        <v>28</v>
      </c>
      <c r="I98" t="s">
        <v>74</v>
      </c>
      <c r="J98">
        <v>46</v>
      </c>
      <c r="K98" t="s">
        <v>901</v>
      </c>
      <c r="L98" t="s">
        <v>31</v>
      </c>
      <c r="M98" t="s">
        <v>28</v>
      </c>
      <c r="N98" t="s">
        <v>31</v>
      </c>
      <c r="O98" s="1">
        <v>44075</v>
      </c>
      <c r="P98" t="s">
        <v>32</v>
      </c>
      <c r="Q98" t="b">
        <v>0</v>
      </c>
      <c r="R98" t="s">
        <v>32</v>
      </c>
      <c r="S98" t="s">
        <v>902</v>
      </c>
      <c r="T98" t="s">
        <v>903</v>
      </c>
      <c r="U98" t="s">
        <v>35</v>
      </c>
      <c r="V98" t="s">
        <v>36</v>
      </c>
      <c r="W98" s="2" t="s">
        <v>904</v>
      </c>
      <c r="X98" t="s">
        <v>605</v>
      </c>
    </row>
    <row r="99" spans="1:24" x14ac:dyDescent="0.25">
      <c r="A99">
        <v>30533035</v>
      </c>
      <c r="B99" t="s">
        <v>905</v>
      </c>
      <c r="C99" t="s">
        <v>906</v>
      </c>
      <c r="D99">
        <v>2018</v>
      </c>
      <c r="E99" t="s">
        <v>907</v>
      </c>
      <c r="F99" t="s">
        <v>36</v>
      </c>
      <c r="G99" t="s">
        <v>908</v>
      </c>
      <c r="H99" t="s">
        <v>28</v>
      </c>
      <c r="I99" t="s">
        <v>909</v>
      </c>
      <c r="J99">
        <v>13</v>
      </c>
      <c r="K99" t="s">
        <v>910</v>
      </c>
      <c r="L99" t="s">
        <v>31</v>
      </c>
      <c r="M99" t="s">
        <v>28</v>
      </c>
      <c r="N99" t="s">
        <v>31</v>
      </c>
      <c r="O99" s="1">
        <v>43101</v>
      </c>
      <c r="P99" t="s">
        <v>113</v>
      </c>
      <c r="Q99" t="s">
        <v>911</v>
      </c>
      <c r="R99" t="s">
        <v>113</v>
      </c>
      <c r="S99" t="s">
        <v>912</v>
      </c>
      <c r="T99" t="s">
        <v>913</v>
      </c>
      <c r="U99" t="s">
        <v>35</v>
      </c>
      <c r="V99" t="s">
        <v>31</v>
      </c>
      <c r="W99" s="2" t="s">
        <v>914</v>
      </c>
      <c r="X99" t="s">
        <v>605</v>
      </c>
    </row>
    <row r="100" spans="1:24" x14ac:dyDescent="0.25">
      <c r="A100" t="s">
        <v>915</v>
      </c>
      <c r="B100" t="s">
        <v>916</v>
      </c>
      <c r="C100" t="s">
        <v>917</v>
      </c>
      <c r="D100">
        <v>2020</v>
      </c>
      <c r="E100" t="s">
        <v>918</v>
      </c>
      <c r="F100">
        <v>68</v>
      </c>
      <c r="G100" t="s">
        <v>464</v>
      </c>
      <c r="H100" t="s">
        <v>63</v>
      </c>
      <c r="I100" t="s">
        <v>919</v>
      </c>
      <c r="J100">
        <v>10</v>
      </c>
      <c r="K100" t="s">
        <v>920</v>
      </c>
      <c r="L100" t="s">
        <v>31</v>
      </c>
      <c r="M100" t="s">
        <v>53</v>
      </c>
      <c r="N100" t="s">
        <v>919</v>
      </c>
      <c r="O100" s="1">
        <v>43948</v>
      </c>
      <c r="P100" t="s">
        <v>113</v>
      </c>
      <c r="Q100" t="s">
        <v>921</v>
      </c>
      <c r="R100" t="s">
        <v>113</v>
      </c>
      <c r="S100" t="s">
        <v>922</v>
      </c>
      <c r="T100" t="s">
        <v>923</v>
      </c>
      <c r="U100" t="s">
        <v>57</v>
      </c>
      <c r="V100" t="s">
        <v>36</v>
      </c>
      <c r="W100" s="2" t="s">
        <v>924</v>
      </c>
      <c r="X100" t="s">
        <v>605</v>
      </c>
    </row>
    <row r="101" spans="1:24" x14ac:dyDescent="0.25">
      <c r="A101" t="s">
        <v>925</v>
      </c>
      <c r="B101" t="s">
        <v>926</v>
      </c>
      <c r="C101" t="s">
        <v>927</v>
      </c>
      <c r="D101">
        <v>2020</v>
      </c>
      <c r="E101" t="s">
        <v>928</v>
      </c>
      <c r="F101">
        <v>1</v>
      </c>
      <c r="G101" t="s">
        <v>92</v>
      </c>
      <c r="H101" t="s">
        <v>36</v>
      </c>
      <c r="I101" t="s">
        <v>36</v>
      </c>
      <c r="J101">
        <v>8</v>
      </c>
      <c r="K101" t="s">
        <v>929</v>
      </c>
      <c r="L101" t="s">
        <v>31</v>
      </c>
      <c r="M101" t="s">
        <v>65</v>
      </c>
      <c r="N101" t="s">
        <v>36</v>
      </c>
      <c r="O101" s="1">
        <v>44165</v>
      </c>
      <c r="P101" t="s">
        <v>113</v>
      </c>
      <c r="Q101" t="s">
        <v>930</v>
      </c>
      <c r="R101" t="s">
        <v>113</v>
      </c>
      <c r="S101" t="s">
        <v>931</v>
      </c>
      <c r="T101" t="s">
        <v>932</v>
      </c>
      <c r="U101" t="s">
        <v>57</v>
      </c>
      <c r="V101" t="s">
        <v>36</v>
      </c>
      <c r="W101" s="2" t="s">
        <v>933</v>
      </c>
      <c r="X101" t="s">
        <v>605</v>
      </c>
    </row>
    <row r="102" spans="1:24" x14ac:dyDescent="0.25">
      <c r="A102">
        <v>37829207</v>
      </c>
      <c r="B102" t="s">
        <v>934</v>
      </c>
      <c r="C102" t="s">
        <v>935</v>
      </c>
      <c r="D102">
        <v>2023</v>
      </c>
      <c r="E102" t="s">
        <v>936</v>
      </c>
      <c r="F102" t="s">
        <v>36</v>
      </c>
      <c r="G102" t="s">
        <v>36</v>
      </c>
      <c r="H102" t="s">
        <v>28</v>
      </c>
      <c r="I102" t="s">
        <v>937</v>
      </c>
      <c r="J102">
        <v>26</v>
      </c>
      <c r="K102">
        <v>108043</v>
      </c>
      <c r="L102" t="s">
        <v>31</v>
      </c>
      <c r="M102" t="s">
        <v>28</v>
      </c>
      <c r="N102" t="s">
        <v>31</v>
      </c>
      <c r="O102" s="1">
        <v>45219</v>
      </c>
      <c r="P102" t="s">
        <v>113</v>
      </c>
      <c r="Q102" t="s">
        <v>938</v>
      </c>
      <c r="R102" t="s">
        <v>113</v>
      </c>
      <c r="S102" t="s">
        <v>939</v>
      </c>
      <c r="T102" t="s">
        <v>940</v>
      </c>
      <c r="U102" t="s">
        <v>35</v>
      </c>
      <c r="V102" t="s">
        <v>31</v>
      </c>
      <c r="W102" s="2" t="s">
        <v>941</v>
      </c>
      <c r="X102" t="s">
        <v>605</v>
      </c>
    </row>
    <row r="103" spans="1:24" x14ac:dyDescent="0.25">
      <c r="A103" t="s">
        <v>942</v>
      </c>
      <c r="B103" t="s">
        <v>943</v>
      </c>
      <c r="C103" t="s">
        <v>944</v>
      </c>
      <c r="D103">
        <v>2022</v>
      </c>
      <c r="E103" t="s">
        <v>945</v>
      </c>
      <c r="F103" t="s">
        <v>36</v>
      </c>
      <c r="G103" t="s">
        <v>946</v>
      </c>
      <c r="H103" t="s">
        <v>28</v>
      </c>
      <c r="I103" t="s">
        <v>947</v>
      </c>
      <c r="J103">
        <v>16</v>
      </c>
      <c r="K103" t="s">
        <v>948</v>
      </c>
      <c r="L103" t="s">
        <v>31</v>
      </c>
      <c r="M103" t="s">
        <v>28</v>
      </c>
      <c r="N103" t="s">
        <v>31</v>
      </c>
      <c r="O103" s="1">
        <v>44750</v>
      </c>
      <c r="P103" t="s">
        <v>113</v>
      </c>
      <c r="Q103" t="s">
        <v>949</v>
      </c>
      <c r="R103" t="s">
        <v>113</v>
      </c>
      <c r="S103" t="s">
        <v>950</v>
      </c>
      <c r="T103" t="s">
        <v>951</v>
      </c>
      <c r="U103" t="s">
        <v>952</v>
      </c>
      <c r="V103" t="s">
        <v>36</v>
      </c>
      <c r="W103" s="2" t="s">
        <v>953</v>
      </c>
      <c r="X103" t="s">
        <v>605</v>
      </c>
    </row>
    <row r="104" spans="1:24" x14ac:dyDescent="0.25">
      <c r="A104">
        <v>38883420</v>
      </c>
      <c r="B104" t="s">
        <v>954</v>
      </c>
      <c r="C104" t="s">
        <v>955</v>
      </c>
      <c r="D104">
        <v>2024</v>
      </c>
      <c r="E104" t="s">
        <v>956</v>
      </c>
      <c r="F104" t="s">
        <v>36</v>
      </c>
      <c r="G104" t="s">
        <v>36</v>
      </c>
      <c r="H104" t="s">
        <v>28</v>
      </c>
      <c r="I104" t="s">
        <v>483</v>
      </c>
      <c r="J104">
        <v>26</v>
      </c>
      <c r="K104">
        <v>101102</v>
      </c>
      <c r="L104" t="s">
        <v>31</v>
      </c>
      <c r="M104" t="s">
        <v>28</v>
      </c>
      <c r="N104" t="s">
        <v>31</v>
      </c>
      <c r="O104" s="1">
        <v>45444</v>
      </c>
      <c r="P104" t="s">
        <v>113</v>
      </c>
      <c r="Q104" t="s">
        <v>957</v>
      </c>
      <c r="R104" t="s">
        <v>113</v>
      </c>
      <c r="S104" t="s">
        <v>958</v>
      </c>
      <c r="T104" t="s">
        <v>959</v>
      </c>
      <c r="U104" t="s">
        <v>35</v>
      </c>
      <c r="V104" t="s">
        <v>31</v>
      </c>
      <c r="W104" s="2" t="s">
        <v>960</v>
      </c>
      <c r="X104" t="s">
        <v>605</v>
      </c>
    </row>
    <row r="105" spans="1:24" x14ac:dyDescent="0.25">
      <c r="A105">
        <v>37888196</v>
      </c>
      <c r="B105" t="s">
        <v>961</v>
      </c>
      <c r="C105" t="s">
        <v>962</v>
      </c>
      <c r="D105">
        <v>2023</v>
      </c>
      <c r="E105" t="s">
        <v>963</v>
      </c>
      <c r="F105" t="s">
        <v>36</v>
      </c>
      <c r="G105" t="s">
        <v>36</v>
      </c>
      <c r="H105" t="s">
        <v>28</v>
      </c>
      <c r="I105" t="s">
        <v>964</v>
      </c>
      <c r="J105">
        <v>14</v>
      </c>
      <c r="K105" t="s">
        <v>36</v>
      </c>
      <c r="L105" t="s">
        <v>31</v>
      </c>
      <c r="M105" t="s">
        <v>28</v>
      </c>
      <c r="N105" t="s">
        <v>31</v>
      </c>
      <c r="O105" s="1">
        <v>45219</v>
      </c>
      <c r="P105" t="s">
        <v>113</v>
      </c>
      <c r="Q105" t="s">
        <v>965</v>
      </c>
      <c r="R105" t="s">
        <v>113</v>
      </c>
      <c r="S105" t="s">
        <v>966</v>
      </c>
      <c r="T105" t="s">
        <v>967</v>
      </c>
      <c r="U105" t="s">
        <v>35</v>
      </c>
      <c r="V105" t="s">
        <v>968</v>
      </c>
      <c r="W105" s="2" t="s">
        <v>969</v>
      </c>
      <c r="X105" t="s">
        <v>605</v>
      </c>
    </row>
    <row r="106" spans="1:24" x14ac:dyDescent="0.25">
      <c r="A106" t="s">
        <v>970</v>
      </c>
      <c r="B106" t="s">
        <v>971</v>
      </c>
      <c r="C106" t="s">
        <v>972</v>
      </c>
      <c r="D106">
        <v>2020</v>
      </c>
      <c r="E106" t="s">
        <v>973</v>
      </c>
      <c r="F106">
        <v>35</v>
      </c>
      <c r="G106" t="s">
        <v>464</v>
      </c>
      <c r="H106" t="s">
        <v>63</v>
      </c>
      <c r="I106" t="s">
        <v>974</v>
      </c>
      <c r="J106">
        <v>235</v>
      </c>
      <c r="K106" t="s">
        <v>975</v>
      </c>
      <c r="L106" t="s">
        <v>31</v>
      </c>
      <c r="M106" t="s">
        <v>53</v>
      </c>
      <c r="N106" t="s">
        <v>974</v>
      </c>
      <c r="O106" s="1">
        <v>43862</v>
      </c>
      <c r="P106" t="s">
        <v>32</v>
      </c>
      <c r="Q106" t="s">
        <v>36</v>
      </c>
      <c r="R106" t="s">
        <v>32</v>
      </c>
      <c r="S106" t="s">
        <v>976</v>
      </c>
      <c r="T106" t="s">
        <v>977</v>
      </c>
      <c r="U106" t="s">
        <v>57</v>
      </c>
      <c r="V106" t="s">
        <v>36</v>
      </c>
      <c r="W106" s="2" t="s">
        <v>978</v>
      </c>
      <c r="X106" t="s">
        <v>605</v>
      </c>
    </row>
    <row r="107" spans="1:24" x14ac:dyDescent="0.25">
      <c r="A107">
        <v>35798352</v>
      </c>
      <c r="B107" t="s">
        <v>979</v>
      </c>
      <c r="C107" t="s">
        <v>980</v>
      </c>
      <c r="D107">
        <v>2022</v>
      </c>
      <c r="E107" t="s">
        <v>981</v>
      </c>
      <c r="F107" t="s">
        <v>36</v>
      </c>
      <c r="G107" t="s">
        <v>982</v>
      </c>
      <c r="H107" t="s">
        <v>28</v>
      </c>
      <c r="I107" t="s">
        <v>269</v>
      </c>
      <c r="J107">
        <v>101</v>
      </c>
      <c r="K107" t="s">
        <v>983</v>
      </c>
      <c r="L107" t="s">
        <v>31</v>
      </c>
      <c r="M107" t="s">
        <v>28</v>
      </c>
      <c r="N107" t="s">
        <v>31</v>
      </c>
      <c r="O107" s="1">
        <v>44805</v>
      </c>
      <c r="P107" t="s">
        <v>32</v>
      </c>
      <c r="Q107" t="b">
        <v>0</v>
      </c>
      <c r="R107" t="s">
        <v>32</v>
      </c>
      <c r="S107" t="s">
        <v>984</v>
      </c>
      <c r="T107" t="s">
        <v>985</v>
      </c>
      <c r="U107" t="s">
        <v>35</v>
      </c>
      <c r="V107" t="s">
        <v>36</v>
      </c>
      <c r="W107" s="2" t="s">
        <v>986</v>
      </c>
      <c r="X107" t="s">
        <v>605</v>
      </c>
    </row>
    <row r="108" spans="1:24" x14ac:dyDescent="0.25">
      <c r="A108" t="s">
        <v>987</v>
      </c>
      <c r="B108" t="s">
        <v>988</v>
      </c>
      <c r="C108" t="s">
        <v>989</v>
      </c>
      <c r="D108">
        <v>2022</v>
      </c>
      <c r="E108" t="s">
        <v>990</v>
      </c>
      <c r="F108">
        <v>2</v>
      </c>
      <c r="G108" t="s">
        <v>92</v>
      </c>
      <c r="H108" t="s">
        <v>509</v>
      </c>
      <c r="I108" t="s">
        <v>991</v>
      </c>
      <c r="J108">
        <v>22</v>
      </c>
      <c r="K108" t="s">
        <v>992</v>
      </c>
      <c r="L108" t="s">
        <v>31</v>
      </c>
      <c r="M108" t="s">
        <v>53</v>
      </c>
      <c r="N108" t="s">
        <v>991</v>
      </c>
      <c r="O108" s="1">
        <v>44867</v>
      </c>
      <c r="P108" t="s">
        <v>32</v>
      </c>
      <c r="Q108" t="s">
        <v>36</v>
      </c>
      <c r="R108" t="s">
        <v>32</v>
      </c>
      <c r="S108" t="s">
        <v>993</v>
      </c>
      <c r="T108" t="s">
        <v>994</v>
      </c>
      <c r="U108" t="s">
        <v>57</v>
      </c>
      <c r="V108" t="s">
        <v>36</v>
      </c>
      <c r="W108" s="2" t="s">
        <v>995</v>
      </c>
      <c r="X108" t="s">
        <v>605</v>
      </c>
    </row>
    <row r="109" spans="1:24" ht="409.5" x14ac:dyDescent="0.25">
      <c r="A109" t="s">
        <v>996</v>
      </c>
      <c r="B109" t="s">
        <v>997</v>
      </c>
      <c r="C109" s="4" t="s">
        <v>998</v>
      </c>
      <c r="D109">
        <v>2021</v>
      </c>
      <c r="E109" t="s">
        <v>999</v>
      </c>
      <c r="F109">
        <v>4</v>
      </c>
      <c r="G109" t="s">
        <v>92</v>
      </c>
      <c r="H109" t="s">
        <v>63</v>
      </c>
      <c r="I109" t="s">
        <v>1000</v>
      </c>
      <c r="J109" t="s">
        <v>1001</v>
      </c>
      <c r="K109" s="4" t="s">
        <v>1002</v>
      </c>
      <c r="L109" t="s">
        <v>31</v>
      </c>
      <c r="M109" t="s">
        <v>53</v>
      </c>
      <c r="N109" t="s">
        <v>1003</v>
      </c>
      <c r="O109" s="1">
        <v>44409</v>
      </c>
      <c r="P109" t="s">
        <v>113</v>
      </c>
      <c r="Q109" t="s">
        <v>1004</v>
      </c>
      <c r="R109" t="s">
        <v>113</v>
      </c>
      <c r="S109" t="s">
        <v>1005</v>
      </c>
      <c r="T109" t="s">
        <v>1006</v>
      </c>
      <c r="U109" t="s">
        <v>57</v>
      </c>
      <c r="V109" t="s">
        <v>36</v>
      </c>
      <c r="W109" s="2" t="s">
        <v>1007</v>
      </c>
      <c r="X109" t="s">
        <v>605</v>
      </c>
    </row>
    <row r="110" spans="1:24" x14ac:dyDescent="0.25">
      <c r="A110" t="s">
        <v>1008</v>
      </c>
      <c r="B110" t="s">
        <v>1009</v>
      </c>
      <c r="C110" t="s">
        <v>1010</v>
      </c>
      <c r="D110">
        <v>2024</v>
      </c>
      <c r="E110" t="s">
        <v>1011</v>
      </c>
      <c r="F110">
        <v>1</v>
      </c>
      <c r="G110" t="s">
        <v>1012</v>
      </c>
      <c r="H110" t="s">
        <v>63</v>
      </c>
      <c r="I110" t="s">
        <v>1013</v>
      </c>
      <c r="J110" t="s">
        <v>36</v>
      </c>
      <c r="K110" t="s">
        <v>36</v>
      </c>
      <c r="L110" t="s">
        <v>31</v>
      </c>
      <c r="M110" t="s">
        <v>53</v>
      </c>
      <c r="N110" t="s">
        <v>1013</v>
      </c>
      <c r="O110" s="1">
        <v>45639</v>
      </c>
      <c r="P110" t="s">
        <v>113</v>
      </c>
      <c r="Q110" t="s">
        <v>1014</v>
      </c>
      <c r="R110" t="s">
        <v>113</v>
      </c>
      <c r="S110" t="s">
        <v>1015</v>
      </c>
      <c r="T110" t="s">
        <v>1016</v>
      </c>
      <c r="U110" t="s">
        <v>57</v>
      </c>
      <c r="V110" t="s">
        <v>36</v>
      </c>
      <c r="W110" s="2" t="s">
        <v>1017</v>
      </c>
      <c r="X110" t="s">
        <v>605</v>
      </c>
    </row>
    <row r="111" spans="1:24" x14ac:dyDescent="0.25">
      <c r="A111" s="5" t="s">
        <v>1018</v>
      </c>
      <c r="B111" t="s">
        <v>1019</v>
      </c>
      <c r="C111" t="s">
        <v>1020</v>
      </c>
      <c r="D111">
        <v>2024</v>
      </c>
      <c r="E111" t="s">
        <v>1021</v>
      </c>
      <c r="F111" t="s">
        <v>36</v>
      </c>
      <c r="G111" t="s">
        <v>1022</v>
      </c>
      <c r="H111" t="s">
        <v>28</v>
      </c>
      <c r="I111" t="s">
        <v>1023</v>
      </c>
      <c r="J111">
        <v>15</v>
      </c>
      <c r="K111" t="s">
        <v>1024</v>
      </c>
      <c r="L111" t="s">
        <v>31</v>
      </c>
      <c r="M111" t="s">
        <v>28</v>
      </c>
      <c r="N111" t="s">
        <v>31</v>
      </c>
      <c r="O111" s="1">
        <v>45573</v>
      </c>
      <c r="P111" t="s">
        <v>113</v>
      </c>
      <c r="Q111" t="b">
        <v>0</v>
      </c>
      <c r="R111" t="s">
        <v>32</v>
      </c>
      <c r="S111" t="s">
        <v>1025</v>
      </c>
      <c r="T111" t="s">
        <v>1026</v>
      </c>
      <c r="U111" t="s">
        <v>952</v>
      </c>
      <c r="W111" s="2" t="s">
        <v>1027</v>
      </c>
      <c r="X111" t="s">
        <v>605</v>
      </c>
    </row>
    <row r="112" spans="1:24" x14ac:dyDescent="0.25">
      <c r="A112" t="s">
        <v>1028</v>
      </c>
      <c r="B112" t="s">
        <v>1029</v>
      </c>
      <c r="C112" t="s">
        <v>1030</v>
      </c>
      <c r="D112">
        <v>2023</v>
      </c>
      <c r="E112" t="s">
        <v>1031</v>
      </c>
      <c r="F112">
        <v>26</v>
      </c>
      <c r="G112" t="s">
        <v>92</v>
      </c>
      <c r="H112" t="s">
        <v>63</v>
      </c>
      <c r="I112" t="s">
        <v>491</v>
      </c>
      <c r="J112" t="s">
        <v>36</v>
      </c>
      <c r="K112" t="s">
        <v>36</v>
      </c>
      <c r="L112" t="s">
        <v>31</v>
      </c>
      <c r="M112" t="s">
        <v>53</v>
      </c>
      <c r="N112" t="s">
        <v>491</v>
      </c>
      <c r="O112" s="1">
        <v>44951</v>
      </c>
      <c r="P112" t="s">
        <v>32</v>
      </c>
      <c r="Q112" t="s">
        <v>36</v>
      </c>
      <c r="R112" t="s">
        <v>32</v>
      </c>
      <c r="S112" t="s">
        <v>1032</v>
      </c>
      <c r="T112" t="s">
        <v>1033</v>
      </c>
      <c r="U112" t="s">
        <v>57</v>
      </c>
      <c r="V112" t="s">
        <v>36</v>
      </c>
      <c r="W112">
        <v>0.50296349972486498</v>
      </c>
      <c r="X112" t="s">
        <v>605</v>
      </c>
    </row>
    <row r="113" spans="1:24" x14ac:dyDescent="0.25">
      <c r="A113">
        <v>36746694</v>
      </c>
      <c r="B113" t="s">
        <v>1034</v>
      </c>
      <c r="C113" t="s">
        <v>1035</v>
      </c>
      <c r="D113">
        <v>2023</v>
      </c>
      <c r="E113" t="s">
        <v>1036</v>
      </c>
      <c r="F113">
        <v>9</v>
      </c>
      <c r="G113" t="s">
        <v>1037</v>
      </c>
      <c r="H113" t="s">
        <v>28</v>
      </c>
      <c r="I113" t="s">
        <v>102</v>
      </c>
      <c r="J113">
        <v>39</v>
      </c>
      <c r="K113" t="s">
        <v>1038</v>
      </c>
      <c r="L113" t="s">
        <v>31</v>
      </c>
      <c r="M113" t="s">
        <v>28</v>
      </c>
      <c r="N113" t="s">
        <v>31</v>
      </c>
      <c r="O113" s="1">
        <v>44986</v>
      </c>
      <c r="P113" t="s">
        <v>32</v>
      </c>
      <c r="Q113" t="b">
        <v>0</v>
      </c>
      <c r="R113" t="s">
        <v>32</v>
      </c>
      <c r="S113" t="s">
        <v>1039</v>
      </c>
      <c r="T113" t="s">
        <v>1040</v>
      </c>
      <c r="U113" t="s">
        <v>35</v>
      </c>
      <c r="V113" t="s">
        <v>36</v>
      </c>
      <c r="W113" s="2" t="s">
        <v>1041</v>
      </c>
      <c r="X113" t="s">
        <v>605</v>
      </c>
    </row>
    <row r="114" spans="1:24" x14ac:dyDescent="0.25">
      <c r="A114">
        <v>38969092</v>
      </c>
      <c r="B114" t="s">
        <v>1042</v>
      </c>
      <c r="C114" t="s">
        <v>1043</v>
      </c>
      <c r="D114">
        <v>2025</v>
      </c>
      <c r="E114" t="s">
        <v>1044</v>
      </c>
      <c r="F114">
        <v>7</v>
      </c>
      <c r="G114" t="s">
        <v>1045</v>
      </c>
      <c r="H114" t="s">
        <v>28</v>
      </c>
      <c r="I114" t="s">
        <v>1046</v>
      </c>
      <c r="J114">
        <v>72</v>
      </c>
      <c r="K114" t="s">
        <v>1047</v>
      </c>
      <c r="L114" t="s">
        <v>31</v>
      </c>
      <c r="M114" t="s">
        <v>28</v>
      </c>
      <c r="N114" t="s">
        <v>31</v>
      </c>
      <c r="O114" s="1">
        <v>45809</v>
      </c>
      <c r="P114" t="s">
        <v>113</v>
      </c>
      <c r="Q114" t="s">
        <v>1048</v>
      </c>
      <c r="R114" t="s">
        <v>113</v>
      </c>
      <c r="S114" t="s">
        <v>1049</v>
      </c>
      <c r="T114" t="s">
        <v>1050</v>
      </c>
      <c r="U114" t="s">
        <v>35</v>
      </c>
      <c r="V114" t="s">
        <v>31</v>
      </c>
      <c r="W114" s="2" t="s">
        <v>1051</v>
      </c>
      <c r="X114" t="s">
        <v>605</v>
      </c>
    </row>
    <row r="115" spans="1:24" x14ac:dyDescent="0.25">
      <c r="A115" t="s">
        <v>1052</v>
      </c>
      <c r="B115" t="s">
        <v>1053</v>
      </c>
      <c r="C115" t="s">
        <v>1054</v>
      </c>
      <c r="D115">
        <v>2020</v>
      </c>
      <c r="E115" t="s">
        <v>1055</v>
      </c>
      <c r="F115">
        <v>12</v>
      </c>
      <c r="G115" t="s">
        <v>83</v>
      </c>
      <c r="H115" t="s">
        <v>63</v>
      </c>
      <c r="I115" t="s">
        <v>660</v>
      </c>
      <c r="J115" t="s">
        <v>36</v>
      </c>
      <c r="K115" t="s">
        <v>36</v>
      </c>
      <c r="L115" t="s">
        <v>31</v>
      </c>
      <c r="M115" t="s">
        <v>53</v>
      </c>
      <c r="N115" t="s">
        <v>1056</v>
      </c>
      <c r="O115" s="1">
        <v>44166</v>
      </c>
      <c r="P115" t="s">
        <v>32</v>
      </c>
      <c r="Q115" t="s">
        <v>36</v>
      </c>
      <c r="R115" t="s">
        <v>32</v>
      </c>
      <c r="S115" t="s">
        <v>1057</v>
      </c>
      <c r="T115" t="s">
        <v>1058</v>
      </c>
      <c r="U115" t="s">
        <v>57</v>
      </c>
      <c r="V115" t="s">
        <v>36</v>
      </c>
      <c r="W115" s="2" t="s">
        <v>1059</v>
      </c>
      <c r="X115" t="s">
        <v>605</v>
      </c>
    </row>
    <row r="116" spans="1:24" x14ac:dyDescent="0.25">
      <c r="A116" t="s">
        <v>1060</v>
      </c>
      <c r="B116" t="s">
        <v>1061</v>
      </c>
      <c r="C116" t="s">
        <v>1062</v>
      </c>
      <c r="D116">
        <v>2025</v>
      </c>
      <c r="E116" t="s">
        <v>1063</v>
      </c>
      <c r="F116" t="s">
        <v>36</v>
      </c>
      <c r="G116" t="s">
        <v>1064</v>
      </c>
      <c r="H116" t="s">
        <v>28</v>
      </c>
      <c r="I116" t="s">
        <v>1065</v>
      </c>
      <c r="J116">
        <v>14</v>
      </c>
      <c r="K116" t="s">
        <v>1024</v>
      </c>
      <c r="L116" t="s">
        <v>31</v>
      </c>
      <c r="M116" t="s">
        <v>28</v>
      </c>
      <c r="N116" t="s">
        <v>31</v>
      </c>
      <c r="O116" s="1">
        <v>45847</v>
      </c>
      <c r="P116" t="s">
        <v>113</v>
      </c>
      <c r="R116" t="s">
        <v>32</v>
      </c>
      <c r="S116" t="s">
        <v>1066</v>
      </c>
      <c r="T116" t="s">
        <v>1067</v>
      </c>
      <c r="U116" t="s">
        <v>952</v>
      </c>
      <c r="W116" s="2" t="s">
        <v>1068</v>
      </c>
      <c r="X116" t="s">
        <v>605</v>
      </c>
    </row>
    <row r="117" spans="1:24" x14ac:dyDescent="0.25">
      <c r="A117">
        <v>28018144</v>
      </c>
      <c r="B117" t="s">
        <v>1069</v>
      </c>
      <c r="C117" t="s">
        <v>1070</v>
      </c>
      <c r="D117">
        <v>2016</v>
      </c>
      <c r="E117" t="s">
        <v>1071</v>
      </c>
      <c r="F117" t="s">
        <v>36</v>
      </c>
      <c r="G117" t="s">
        <v>1072</v>
      </c>
      <c r="H117" t="s">
        <v>28</v>
      </c>
      <c r="I117" t="s">
        <v>1073</v>
      </c>
      <c r="J117">
        <v>89</v>
      </c>
      <c r="K117" t="s">
        <v>1074</v>
      </c>
      <c r="L117" t="s">
        <v>31</v>
      </c>
      <c r="M117" t="s">
        <v>28</v>
      </c>
      <c r="N117" t="s">
        <v>31</v>
      </c>
      <c r="O117" s="1">
        <v>42705</v>
      </c>
      <c r="P117" t="s">
        <v>113</v>
      </c>
      <c r="Q117" t="s">
        <v>1075</v>
      </c>
      <c r="R117" t="s">
        <v>113</v>
      </c>
      <c r="S117" t="s">
        <v>1076</v>
      </c>
      <c r="T117" t="s">
        <v>36</v>
      </c>
      <c r="U117" t="s">
        <v>35</v>
      </c>
      <c r="V117" t="s">
        <v>1077</v>
      </c>
      <c r="W117" s="2" t="s">
        <v>1078</v>
      </c>
      <c r="X117" t="s">
        <v>605</v>
      </c>
    </row>
    <row r="118" spans="1:24" x14ac:dyDescent="0.25">
      <c r="A118">
        <v>32766225</v>
      </c>
      <c r="B118" t="s">
        <v>1079</v>
      </c>
      <c r="C118" t="s">
        <v>1080</v>
      </c>
      <c r="D118">
        <v>2020</v>
      </c>
      <c r="E118" t="s">
        <v>1081</v>
      </c>
      <c r="F118" t="s">
        <v>36</v>
      </c>
      <c r="G118" t="s">
        <v>36</v>
      </c>
      <c r="H118" t="s">
        <v>28</v>
      </c>
      <c r="I118" t="s">
        <v>248</v>
      </c>
      <c r="J118">
        <v>8</v>
      </c>
      <c r="K118">
        <v>796</v>
      </c>
      <c r="L118" t="s">
        <v>31</v>
      </c>
      <c r="M118" t="s">
        <v>28</v>
      </c>
      <c r="N118" t="s">
        <v>31</v>
      </c>
      <c r="O118" s="1">
        <v>43831</v>
      </c>
      <c r="P118" t="s">
        <v>113</v>
      </c>
      <c r="Q118" t="s">
        <v>1082</v>
      </c>
      <c r="R118" t="s">
        <v>113</v>
      </c>
      <c r="S118" t="s">
        <v>1083</v>
      </c>
      <c r="T118" t="s">
        <v>1084</v>
      </c>
      <c r="U118" t="s">
        <v>35</v>
      </c>
      <c r="V118" t="s">
        <v>1085</v>
      </c>
      <c r="W118" s="2" t="s">
        <v>1086</v>
      </c>
      <c r="X118" t="s">
        <v>605</v>
      </c>
    </row>
    <row r="119" spans="1:24" x14ac:dyDescent="0.25">
      <c r="A119" t="s">
        <v>1087</v>
      </c>
      <c r="B119" t="s">
        <v>1088</v>
      </c>
      <c r="C119" t="s">
        <v>1089</v>
      </c>
      <c r="D119">
        <v>2021</v>
      </c>
      <c r="E119" t="s">
        <v>1090</v>
      </c>
      <c r="F119">
        <v>23</v>
      </c>
      <c r="G119" t="s">
        <v>92</v>
      </c>
      <c r="H119" t="s">
        <v>63</v>
      </c>
      <c r="I119" t="s">
        <v>600</v>
      </c>
      <c r="J119">
        <v>9</v>
      </c>
      <c r="K119" t="s">
        <v>36</v>
      </c>
      <c r="L119" t="s">
        <v>31</v>
      </c>
      <c r="M119" t="s">
        <v>53</v>
      </c>
      <c r="N119" t="s">
        <v>600</v>
      </c>
      <c r="O119" s="1">
        <v>44408</v>
      </c>
      <c r="P119" t="s">
        <v>113</v>
      </c>
      <c r="Q119" t="s">
        <v>1091</v>
      </c>
      <c r="R119" t="s">
        <v>113</v>
      </c>
      <c r="S119" t="s">
        <v>1092</v>
      </c>
      <c r="T119" t="s">
        <v>1093</v>
      </c>
      <c r="U119" t="s">
        <v>57</v>
      </c>
      <c r="V119" t="s">
        <v>36</v>
      </c>
      <c r="W119" s="2" t="s">
        <v>1094</v>
      </c>
      <c r="X119" t="s">
        <v>605</v>
      </c>
    </row>
    <row r="120" spans="1:24" x14ac:dyDescent="0.25">
      <c r="A120" t="s">
        <v>1095</v>
      </c>
      <c r="B120" t="s">
        <v>1096</v>
      </c>
      <c r="C120" t="s">
        <v>1097</v>
      </c>
      <c r="D120">
        <v>2022</v>
      </c>
      <c r="E120" t="s">
        <v>1098</v>
      </c>
      <c r="F120" t="s">
        <v>36</v>
      </c>
      <c r="G120" t="s">
        <v>1099</v>
      </c>
      <c r="H120" t="s">
        <v>28</v>
      </c>
      <c r="I120" t="s">
        <v>1100</v>
      </c>
      <c r="J120">
        <v>12</v>
      </c>
      <c r="K120" t="s">
        <v>1101</v>
      </c>
      <c r="L120" t="s">
        <v>31</v>
      </c>
      <c r="M120" t="s">
        <v>28</v>
      </c>
      <c r="N120" t="s">
        <v>31</v>
      </c>
      <c r="O120" s="1">
        <v>45619</v>
      </c>
      <c r="P120" t="s">
        <v>113</v>
      </c>
      <c r="Q120" t="s">
        <v>1102</v>
      </c>
      <c r="R120" t="s">
        <v>113</v>
      </c>
      <c r="S120" t="s">
        <v>1103</v>
      </c>
      <c r="T120" t="s">
        <v>1104</v>
      </c>
      <c r="U120" t="s">
        <v>952</v>
      </c>
      <c r="V120" t="s">
        <v>36</v>
      </c>
      <c r="W120" s="2" t="s">
        <v>1105</v>
      </c>
      <c r="X120" t="s">
        <v>605</v>
      </c>
    </row>
    <row r="121" spans="1:24" x14ac:dyDescent="0.25">
      <c r="A121" t="s">
        <v>1106</v>
      </c>
      <c r="B121" t="s">
        <v>1107</v>
      </c>
      <c r="C121" t="s">
        <v>1108</v>
      </c>
      <c r="D121">
        <v>2025</v>
      </c>
      <c r="E121" t="s">
        <v>1109</v>
      </c>
      <c r="F121" t="s">
        <v>36</v>
      </c>
      <c r="G121" t="s">
        <v>36</v>
      </c>
      <c r="H121" t="s">
        <v>509</v>
      </c>
      <c r="I121" t="s">
        <v>1110</v>
      </c>
      <c r="J121" t="s">
        <v>36</v>
      </c>
      <c r="K121" t="s">
        <v>36</v>
      </c>
      <c r="L121" t="s">
        <v>31</v>
      </c>
      <c r="M121" t="s">
        <v>53</v>
      </c>
      <c r="N121" t="s">
        <v>1110</v>
      </c>
      <c r="O121" s="1">
        <v>45783</v>
      </c>
      <c r="P121" t="s">
        <v>32</v>
      </c>
      <c r="Q121" t="s">
        <v>36</v>
      </c>
      <c r="R121" t="s">
        <v>32</v>
      </c>
      <c r="S121" t="s">
        <v>1111</v>
      </c>
      <c r="T121" t="s">
        <v>1112</v>
      </c>
      <c r="U121" t="s">
        <v>57</v>
      </c>
      <c r="V121" t="s">
        <v>36</v>
      </c>
      <c r="W121" s="2" t="s">
        <v>1113</v>
      </c>
      <c r="X121" t="s">
        <v>605</v>
      </c>
    </row>
    <row r="122" spans="1:24" x14ac:dyDescent="0.25">
      <c r="A122">
        <v>27658728</v>
      </c>
      <c r="B122" t="s">
        <v>1114</v>
      </c>
      <c r="C122" t="s">
        <v>1115</v>
      </c>
      <c r="D122">
        <v>2017</v>
      </c>
      <c r="E122" t="s">
        <v>1116</v>
      </c>
      <c r="F122" t="s">
        <v>36</v>
      </c>
      <c r="G122" t="s">
        <v>1117</v>
      </c>
      <c r="H122" t="s">
        <v>28</v>
      </c>
      <c r="I122" t="s">
        <v>1118</v>
      </c>
      <c r="J122">
        <v>12</v>
      </c>
      <c r="K122" t="s">
        <v>1119</v>
      </c>
      <c r="L122" t="s">
        <v>31</v>
      </c>
      <c r="M122" t="s">
        <v>28</v>
      </c>
      <c r="N122" t="s">
        <v>31</v>
      </c>
      <c r="O122" s="1">
        <v>42736</v>
      </c>
      <c r="P122" t="s">
        <v>32</v>
      </c>
      <c r="Q122" t="b">
        <v>0</v>
      </c>
      <c r="R122" t="s">
        <v>32</v>
      </c>
      <c r="S122" t="s">
        <v>1120</v>
      </c>
      <c r="T122" t="s">
        <v>1121</v>
      </c>
      <c r="U122" t="s">
        <v>35</v>
      </c>
      <c r="V122" t="s">
        <v>36</v>
      </c>
      <c r="W122" s="2" t="s">
        <v>1122</v>
      </c>
      <c r="X122" t="s">
        <v>605</v>
      </c>
    </row>
    <row r="123" spans="1:24" x14ac:dyDescent="0.25">
      <c r="A123" t="s">
        <v>1123</v>
      </c>
      <c r="B123" t="s">
        <v>1124</v>
      </c>
      <c r="C123" t="s">
        <v>1125</v>
      </c>
      <c r="D123">
        <v>2025</v>
      </c>
      <c r="E123" t="s">
        <v>1126</v>
      </c>
      <c r="F123">
        <v>2</v>
      </c>
      <c r="G123" t="s">
        <v>36</v>
      </c>
      <c r="H123" t="s">
        <v>63</v>
      </c>
      <c r="I123" t="s">
        <v>1127</v>
      </c>
      <c r="J123" t="s">
        <v>36</v>
      </c>
      <c r="K123" t="s">
        <v>36</v>
      </c>
      <c r="L123" t="s">
        <v>31</v>
      </c>
      <c r="M123" t="s">
        <v>65</v>
      </c>
      <c r="N123" t="s">
        <v>1127</v>
      </c>
      <c r="O123" s="1">
        <v>45673</v>
      </c>
      <c r="P123" t="s">
        <v>32</v>
      </c>
      <c r="Q123" t="s">
        <v>36</v>
      </c>
      <c r="R123" t="s">
        <v>32</v>
      </c>
      <c r="S123" t="s">
        <v>1128</v>
      </c>
      <c r="T123" t="s">
        <v>1129</v>
      </c>
      <c r="U123" t="s">
        <v>57</v>
      </c>
      <c r="V123" t="s">
        <v>36</v>
      </c>
      <c r="W123" s="2" t="s">
        <v>1130</v>
      </c>
      <c r="X123" t="s">
        <v>605</v>
      </c>
    </row>
    <row r="124" spans="1:24" x14ac:dyDescent="0.25">
      <c r="A124" t="s">
        <v>1131</v>
      </c>
      <c r="B124" t="s">
        <v>1132</v>
      </c>
      <c r="C124" t="s">
        <v>1133</v>
      </c>
      <c r="D124">
        <v>2014</v>
      </c>
      <c r="E124" t="s">
        <v>1134</v>
      </c>
      <c r="F124">
        <v>16</v>
      </c>
      <c r="G124" t="s">
        <v>1012</v>
      </c>
      <c r="H124" t="s">
        <v>63</v>
      </c>
      <c r="I124" t="s">
        <v>1135</v>
      </c>
      <c r="J124">
        <v>6</v>
      </c>
      <c r="K124" t="s">
        <v>1136</v>
      </c>
      <c r="L124" t="s">
        <v>31</v>
      </c>
      <c r="M124" t="s">
        <v>53</v>
      </c>
      <c r="N124" t="s">
        <v>1137</v>
      </c>
      <c r="O124" t="s">
        <v>36</v>
      </c>
      <c r="P124" t="s">
        <v>32</v>
      </c>
      <c r="Q124" t="s">
        <v>36</v>
      </c>
      <c r="R124" t="s">
        <v>32</v>
      </c>
      <c r="S124" t="s">
        <v>1138</v>
      </c>
      <c r="U124" t="s">
        <v>57</v>
      </c>
      <c r="V124" t="s">
        <v>36</v>
      </c>
      <c r="W124" s="2" t="s">
        <v>1139</v>
      </c>
      <c r="X124" t="s">
        <v>605</v>
      </c>
    </row>
    <row r="125" spans="1:24" x14ac:dyDescent="0.25">
      <c r="A125" t="s">
        <v>1140</v>
      </c>
      <c r="B125" t="s">
        <v>1141</v>
      </c>
      <c r="C125" t="s">
        <v>1142</v>
      </c>
      <c r="D125">
        <v>2023</v>
      </c>
      <c r="E125" t="s">
        <v>1143</v>
      </c>
      <c r="F125">
        <v>14</v>
      </c>
      <c r="G125" t="s">
        <v>92</v>
      </c>
      <c r="H125" t="s">
        <v>63</v>
      </c>
      <c r="I125" t="s">
        <v>1144</v>
      </c>
      <c r="J125">
        <v>12</v>
      </c>
      <c r="K125" t="s">
        <v>36</v>
      </c>
      <c r="L125" t="s">
        <v>31</v>
      </c>
      <c r="M125" t="s">
        <v>53</v>
      </c>
      <c r="N125" t="s">
        <v>1144</v>
      </c>
      <c r="O125" s="1">
        <v>45042</v>
      </c>
      <c r="P125" t="s">
        <v>113</v>
      </c>
      <c r="Q125" t="s">
        <v>1145</v>
      </c>
      <c r="R125" t="s">
        <v>113</v>
      </c>
      <c r="S125" t="s">
        <v>1146</v>
      </c>
      <c r="T125" t="s">
        <v>1147</v>
      </c>
      <c r="U125" t="s">
        <v>57</v>
      </c>
      <c r="V125" t="s">
        <v>36</v>
      </c>
      <c r="W125" s="2" t="s">
        <v>1148</v>
      </c>
      <c r="X125" t="s">
        <v>605</v>
      </c>
    </row>
    <row r="126" spans="1:24" x14ac:dyDescent="0.25">
      <c r="A126" t="s">
        <v>1149</v>
      </c>
      <c r="B126" t="s">
        <v>1150</v>
      </c>
      <c r="C126" t="s">
        <v>1151</v>
      </c>
      <c r="D126">
        <v>2016</v>
      </c>
      <c r="E126" t="s">
        <v>1152</v>
      </c>
      <c r="F126">
        <v>18</v>
      </c>
      <c r="G126" t="s">
        <v>50</v>
      </c>
      <c r="H126" t="s">
        <v>63</v>
      </c>
      <c r="I126" t="s">
        <v>1153</v>
      </c>
      <c r="J126">
        <v>14</v>
      </c>
      <c r="K126" t="s">
        <v>1154</v>
      </c>
      <c r="L126" t="s">
        <v>31</v>
      </c>
      <c r="M126" t="s">
        <v>53</v>
      </c>
      <c r="N126" t="s">
        <v>1153</v>
      </c>
      <c r="O126" s="1">
        <v>42563</v>
      </c>
      <c r="P126" t="s">
        <v>113</v>
      </c>
      <c r="Q126" t="s">
        <v>1155</v>
      </c>
      <c r="R126" t="s">
        <v>113</v>
      </c>
      <c r="S126" t="s">
        <v>1156</v>
      </c>
      <c r="T126" t="s">
        <v>1157</v>
      </c>
      <c r="U126" t="s">
        <v>57</v>
      </c>
      <c r="V126" t="s">
        <v>36</v>
      </c>
      <c r="W126" s="2" t="s">
        <v>1158</v>
      </c>
      <c r="X126" t="s">
        <v>605</v>
      </c>
    </row>
    <row r="127" spans="1:24" x14ac:dyDescent="0.25">
      <c r="A127">
        <v>40216320</v>
      </c>
      <c r="B127" t="s">
        <v>1159</v>
      </c>
      <c r="C127" t="s">
        <v>1160</v>
      </c>
      <c r="D127">
        <v>2025</v>
      </c>
      <c r="E127" t="s">
        <v>1161</v>
      </c>
      <c r="F127" t="s">
        <v>36</v>
      </c>
      <c r="G127" t="s">
        <v>1162</v>
      </c>
      <c r="H127" t="s">
        <v>28</v>
      </c>
      <c r="I127" t="s">
        <v>298</v>
      </c>
      <c r="J127">
        <v>198</v>
      </c>
      <c r="K127" t="s">
        <v>1163</v>
      </c>
      <c r="L127" t="s">
        <v>31</v>
      </c>
      <c r="M127" t="s">
        <v>28</v>
      </c>
      <c r="N127" t="s">
        <v>31</v>
      </c>
      <c r="O127" s="1">
        <v>45792</v>
      </c>
      <c r="P127" t="s">
        <v>32</v>
      </c>
      <c r="Q127" t="b">
        <v>0</v>
      </c>
      <c r="R127" t="s">
        <v>32</v>
      </c>
      <c r="S127" t="s">
        <v>1164</v>
      </c>
      <c r="T127" t="s">
        <v>1165</v>
      </c>
      <c r="U127" t="s">
        <v>35</v>
      </c>
      <c r="V127" t="s">
        <v>36</v>
      </c>
      <c r="W127" s="2" t="s">
        <v>1166</v>
      </c>
      <c r="X127" t="s">
        <v>605</v>
      </c>
    </row>
    <row r="128" spans="1:24" x14ac:dyDescent="0.25">
      <c r="A128" t="s">
        <v>1167</v>
      </c>
      <c r="B128" t="s">
        <v>1168</v>
      </c>
      <c r="C128" t="s">
        <v>1169</v>
      </c>
      <c r="D128">
        <v>2023</v>
      </c>
      <c r="E128" t="s">
        <v>1170</v>
      </c>
      <c r="F128">
        <v>4</v>
      </c>
      <c r="G128" t="s">
        <v>92</v>
      </c>
      <c r="H128" t="s">
        <v>1171</v>
      </c>
      <c r="I128" t="s">
        <v>1172</v>
      </c>
      <c r="J128">
        <v>12</v>
      </c>
      <c r="K128" t="s">
        <v>36</v>
      </c>
      <c r="L128" t="s">
        <v>31</v>
      </c>
      <c r="M128" t="s">
        <v>53</v>
      </c>
      <c r="N128" t="s">
        <v>1172</v>
      </c>
      <c r="O128" s="1">
        <v>45170</v>
      </c>
      <c r="P128" t="s">
        <v>113</v>
      </c>
      <c r="Q128" t="s">
        <v>1173</v>
      </c>
      <c r="R128" t="s">
        <v>113</v>
      </c>
      <c r="S128" t="s">
        <v>1174</v>
      </c>
      <c r="T128" t="s">
        <v>1175</v>
      </c>
      <c r="U128" t="s">
        <v>57</v>
      </c>
      <c r="V128" t="s">
        <v>36</v>
      </c>
      <c r="W128" s="2" t="s">
        <v>1176</v>
      </c>
      <c r="X128" t="s">
        <v>605</v>
      </c>
    </row>
    <row r="129" spans="1:24" x14ac:dyDescent="0.25">
      <c r="A129" t="s">
        <v>1177</v>
      </c>
      <c r="B129" t="s">
        <v>1178</v>
      </c>
      <c r="C129" t="s">
        <v>1179</v>
      </c>
      <c r="D129">
        <v>2020</v>
      </c>
      <c r="E129" t="s">
        <v>1180</v>
      </c>
      <c r="F129">
        <v>8</v>
      </c>
      <c r="G129" t="s">
        <v>92</v>
      </c>
      <c r="H129" t="s">
        <v>63</v>
      </c>
      <c r="I129" t="s">
        <v>1181</v>
      </c>
      <c r="J129">
        <v>35</v>
      </c>
      <c r="K129" t="s">
        <v>1182</v>
      </c>
      <c r="L129" t="s">
        <v>31</v>
      </c>
      <c r="M129" t="s">
        <v>65</v>
      </c>
      <c r="N129" t="s">
        <v>1183</v>
      </c>
      <c r="O129" s="1">
        <v>43891</v>
      </c>
      <c r="P129" t="s">
        <v>32</v>
      </c>
      <c r="Q129" t="s">
        <v>36</v>
      </c>
      <c r="R129" t="s">
        <v>32</v>
      </c>
      <c r="S129" t="s">
        <v>1184</v>
      </c>
      <c r="T129" t="s">
        <v>1185</v>
      </c>
      <c r="U129" t="s">
        <v>57</v>
      </c>
      <c r="V129" t="s">
        <v>36</v>
      </c>
      <c r="W129" s="2" t="s">
        <v>1186</v>
      </c>
      <c r="X129" t="s">
        <v>605</v>
      </c>
    </row>
    <row r="130" spans="1:24" x14ac:dyDescent="0.25">
      <c r="A130" t="s">
        <v>1187</v>
      </c>
      <c r="B130" t="s">
        <v>1188</v>
      </c>
      <c r="C130" t="s">
        <v>1189</v>
      </c>
      <c r="D130">
        <v>2025</v>
      </c>
      <c r="E130" t="s">
        <v>1190</v>
      </c>
      <c r="F130" t="s">
        <v>36</v>
      </c>
      <c r="G130" t="s">
        <v>92</v>
      </c>
      <c r="H130" t="s">
        <v>63</v>
      </c>
      <c r="I130" t="s">
        <v>418</v>
      </c>
      <c r="J130">
        <v>17</v>
      </c>
      <c r="K130" t="s">
        <v>36</v>
      </c>
      <c r="L130" t="s">
        <v>31</v>
      </c>
      <c r="M130" t="s">
        <v>53</v>
      </c>
      <c r="N130" t="s">
        <v>418</v>
      </c>
      <c r="O130" s="1">
        <v>45786</v>
      </c>
      <c r="P130" t="s">
        <v>113</v>
      </c>
      <c r="Q130" t="s">
        <v>1191</v>
      </c>
      <c r="R130" t="s">
        <v>113</v>
      </c>
      <c r="S130" t="s">
        <v>1192</v>
      </c>
      <c r="T130" t="s">
        <v>1193</v>
      </c>
      <c r="U130" t="s">
        <v>57</v>
      </c>
      <c r="V130" t="s">
        <v>36</v>
      </c>
      <c r="W130" s="2" t="s">
        <v>1194</v>
      </c>
      <c r="X130" t="s">
        <v>605</v>
      </c>
    </row>
    <row r="131" spans="1:24" x14ac:dyDescent="0.25">
      <c r="A131">
        <v>30062050</v>
      </c>
      <c r="B131" t="s">
        <v>1195</v>
      </c>
      <c r="C131" t="s">
        <v>1196</v>
      </c>
      <c r="D131">
        <v>2018</v>
      </c>
      <c r="E131" t="s">
        <v>1197</v>
      </c>
      <c r="F131">
        <v>10</v>
      </c>
      <c r="G131" t="s">
        <v>36</v>
      </c>
      <c r="H131" t="s">
        <v>28</v>
      </c>
      <c r="I131" t="s">
        <v>1198</v>
      </c>
      <c r="J131">
        <v>4</v>
      </c>
      <c r="K131">
        <v>1</v>
      </c>
      <c r="L131" t="s">
        <v>31</v>
      </c>
      <c r="M131" t="s">
        <v>28</v>
      </c>
      <c r="N131" t="s">
        <v>31</v>
      </c>
      <c r="O131" s="1">
        <v>43101</v>
      </c>
      <c r="P131" t="s">
        <v>113</v>
      </c>
      <c r="Q131" t="s">
        <v>1199</v>
      </c>
      <c r="R131" t="s">
        <v>113</v>
      </c>
      <c r="S131" t="s">
        <v>1200</v>
      </c>
      <c r="T131" t="s">
        <v>1201</v>
      </c>
      <c r="U131" t="s">
        <v>35</v>
      </c>
      <c r="V131" t="s">
        <v>1202</v>
      </c>
      <c r="W131" s="2" t="s">
        <v>1203</v>
      </c>
      <c r="X131" t="s">
        <v>1204</v>
      </c>
    </row>
    <row r="132" spans="1:24" x14ac:dyDescent="0.25">
      <c r="A132">
        <v>37275952</v>
      </c>
      <c r="B132" t="s">
        <v>1205</v>
      </c>
      <c r="C132" t="s">
        <v>1206</v>
      </c>
      <c r="D132">
        <v>2023</v>
      </c>
      <c r="E132" t="s">
        <v>1207</v>
      </c>
      <c r="F132" t="s">
        <v>36</v>
      </c>
      <c r="G132" t="s">
        <v>36</v>
      </c>
      <c r="H132" t="s">
        <v>28</v>
      </c>
      <c r="I132" t="s">
        <v>1208</v>
      </c>
      <c r="J132">
        <v>18</v>
      </c>
      <c r="K132" t="s">
        <v>1209</v>
      </c>
      <c r="L132" t="s">
        <v>31</v>
      </c>
      <c r="M132" t="s">
        <v>28</v>
      </c>
      <c r="N132" t="s">
        <v>31</v>
      </c>
      <c r="O132" s="1">
        <v>45261</v>
      </c>
      <c r="P132" t="s">
        <v>113</v>
      </c>
      <c r="Q132" t="s">
        <v>1210</v>
      </c>
      <c r="R132" t="s">
        <v>113</v>
      </c>
      <c r="S132" t="s">
        <v>1211</v>
      </c>
      <c r="T132" t="s">
        <v>1212</v>
      </c>
      <c r="U132" t="s">
        <v>35</v>
      </c>
      <c r="V132" t="s">
        <v>31</v>
      </c>
      <c r="W132" s="2" t="s">
        <v>1213</v>
      </c>
      <c r="X132" t="s">
        <v>1204</v>
      </c>
    </row>
    <row r="133" spans="1:24" x14ac:dyDescent="0.25">
      <c r="A133" t="s">
        <v>1214</v>
      </c>
      <c r="B133" t="s">
        <v>1215</v>
      </c>
      <c r="C133" t="s">
        <v>36</v>
      </c>
      <c r="D133">
        <v>2025</v>
      </c>
      <c r="E133" t="s">
        <v>1216</v>
      </c>
      <c r="F133" t="s">
        <v>36</v>
      </c>
      <c r="G133" t="s">
        <v>92</v>
      </c>
      <c r="H133" t="s">
        <v>51</v>
      </c>
      <c r="I133" t="s">
        <v>380</v>
      </c>
      <c r="J133" t="s">
        <v>36</v>
      </c>
      <c r="K133" t="s">
        <v>36</v>
      </c>
      <c r="L133" t="s">
        <v>31</v>
      </c>
      <c r="M133" t="s">
        <v>53</v>
      </c>
      <c r="N133" t="s">
        <v>1217</v>
      </c>
      <c r="O133" s="1">
        <v>45881</v>
      </c>
      <c r="P133" t="s">
        <v>32</v>
      </c>
      <c r="Q133" t="s">
        <v>36</v>
      </c>
      <c r="R133" t="s">
        <v>32</v>
      </c>
      <c r="S133" t="s">
        <v>1218</v>
      </c>
      <c r="T133" t="s">
        <v>1219</v>
      </c>
      <c r="U133" t="s">
        <v>57</v>
      </c>
      <c r="V133" t="s">
        <v>36</v>
      </c>
      <c r="W133" s="2" t="s">
        <v>1220</v>
      </c>
      <c r="X133" t="s">
        <v>1204</v>
      </c>
    </row>
    <row r="134" spans="1:24" x14ac:dyDescent="0.25">
      <c r="A134" t="s">
        <v>1221</v>
      </c>
      <c r="B134" t="s">
        <v>1222</v>
      </c>
      <c r="C134" t="s">
        <v>36</v>
      </c>
      <c r="D134">
        <v>2003</v>
      </c>
      <c r="E134" t="s">
        <v>1223</v>
      </c>
      <c r="F134">
        <v>143</v>
      </c>
      <c r="G134" t="s">
        <v>1012</v>
      </c>
      <c r="H134" t="s">
        <v>51</v>
      </c>
      <c r="I134" t="s">
        <v>1224</v>
      </c>
      <c r="J134">
        <v>60</v>
      </c>
      <c r="K134" t="s">
        <v>36</v>
      </c>
      <c r="L134" t="s">
        <v>31</v>
      </c>
      <c r="M134" t="s">
        <v>65</v>
      </c>
      <c r="N134" t="s">
        <v>1225</v>
      </c>
      <c r="O134" s="1">
        <v>37712</v>
      </c>
      <c r="P134" t="s">
        <v>32</v>
      </c>
      <c r="Q134" t="s">
        <v>36</v>
      </c>
      <c r="R134" t="s">
        <v>32</v>
      </c>
      <c r="S134" t="s">
        <v>1226</v>
      </c>
      <c r="T134" t="s">
        <v>1227</v>
      </c>
      <c r="U134" t="s">
        <v>57</v>
      </c>
      <c r="V134" t="s">
        <v>36</v>
      </c>
      <c r="W134" s="2" t="s">
        <v>1228</v>
      </c>
      <c r="X134" t="s">
        <v>1204</v>
      </c>
    </row>
    <row r="135" spans="1:24" x14ac:dyDescent="0.25">
      <c r="A135">
        <v>32580608</v>
      </c>
      <c r="B135" t="s">
        <v>1229</v>
      </c>
      <c r="D135">
        <v>2021</v>
      </c>
      <c r="E135" t="s">
        <v>1230</v>
      </c>
      <c r="F135" t="s">
        <v>36</v>
      </c>
      <c r="G135" t="s">
        <v>1231</v>
      </c>
      <c r="H135" t="s">
        <v>28</v>
      </c>
      <c r="I135" t="s">
        <v>1232</v>
      </c>
      <c r="J135">
        <v>62</v>
      </c>
      <c r="K135" t="s">
        <v>1233</v>
      </c>
      <c r="L135" t="s">
        <v>31</v>
      </c>
      <c r="M135" t="s">
        <v>28</v>
      </c>
      <c r="N135" t="s">
        <v>31</v>
      </c>
      <c r="O135" s="1">
        <v>44440</v>
      </c>
      <c r="P135" t="s">
        <v>32</v>
      </c>
      <c r="Q135" t="b">
        <v>0</v>
      </c>
      <c r="R135" t="s">
        <v>32</v>
      </c>
      <c r="S135" t="s">
        <v>1234</v>
      </c>
      <c r="T135" t="s">
        <v>1235</v>
      </c>
      <c r="U135" t="s">
        <v>35</v>
      </c>
      <c r="V135" t="s">
        <v>36</v>
      </c>
      <c r="W135" s="2" t="s">
        <v>1236</v>
      </c>
      <c r="X135" t="s">
        <v>1204</v>
      </c>
    </row>
    <row r="136" spans="1:24" x14ac:dyDescent="0.25">
      <c r="A136" t="s">
        <v>1237</v>
      </c>
      <c r="B136" t="s">
        <v>1238</v>
      </c>
      <c r="C136" t="s">
        <v>36</v>
      </c>
      <c r="D136">
        <v>2013</v>
      </c>
      <c r="E136" t="s">
        <v>1239</v>
      </c>
      <c r="F136">
        <v>21</v>
      </c>
      <c r="G136" t="s">
        <v>1240</v>
      </c>
      <c r="H136" t="s">
        <v>36</v>
      </c>
      <c r="I136" t="s">
        <v>1241</v>
      </c>
      <c r="J136">
        <v>2</v>
      </c>
      <c r="K136" s="3">
        <v>45666</v>
      </c>
      <c r="L136" t="s">
        <v>31</v>
      </c>
      <c r="M136" t="s">
        <v>65</v>
      </c>
      <c r="N136" t="s">
        <v>36</v>
      </c>
      <c r="O136" t="s">
        <v>36</v>
      </c>
      <c r="P136" t="s">
        <v>113</v>
      </c>
      <c r="Q136" t="s">
        <v>1242</v>
      </c>
      <c r="R136" t="s">
        <v>113</v>
      </c>
      <c r="S136" t="s">
        <v>1243</v>
      </c>
      <c r="T136" t="s">
        <v>1244</v>
      </c>
      <c r="U136" t="s">
        <v>57</v>
      </c>
      <c r="V136" t="s">
        <v>36</v>
      </c>
      <c r="W136" s="2" t="s">
        <v>1245</v>
      </c>
      <c r="X136" t="s">
        <v>1204</v>
      </c>
    </row>
    <row r="137" spans="1:24" x14ac:dyDescent="0.25">
      <c r="A137" t="s">
        <v>1246</v>
      </c>
      <c r="B137" t="s">
        <v>1247</v>
      </c>
      <c r="C137" t="s">
        <v>36</v>
      </c>
      <c r="D137">
        <v>2011</v>
      </c>
      <c r="E137" t="s">
        <v>1248</v>
      </c>
      <c r="F137">
        <v>37</v>
      </c>
      <c r="G137" t="s">
        <v>50</v>
      </c>
      <c r="H137" t="s">
        <v>63</v>
      </c>
      <c r="I137" t="s">
        <v>1249</v>
      </c>
      <c r="J137">
        <v>23</v>
      </c>
      <c r="K137" t="s">
        <v>1250</v>
      </c>
      <c r="L137" t="s">
        <v>31</v>
      </c>
      <c r="M137" t="s">
        <v>53</v>
      </c>
      <c r="N137" t="s">
        <v>1249</v>
      </c>
      <c r="O137" s="1">
        <v>40725</v>
      </c>
      <c r="P137" t="s">
        <v>113</v>
      </c>
      <c r="Q137" t="s">
        <v>1251</v>
      </c>
      <c r="R137" t="s">
        <v>113</v>
      </c>
      <c r="S137" t="s">
        <v>1252</v>
      </c>
      <c r="T137" t="s">
        <v>1253</v>
      </c>
      <c r="U137" t="s">
        <v>57</v>
      </c>
      <c r="V137" t="s">
        <v>1254</v>
      </c>
      <c r="W137" s="2" t="s">
        <v>1255</v>
      </c>
      <c r="X137" t="s">
        <v>1204</v>
      </c>
    </row>
    <row r="138" spans="1:24" ht="45" x14ac:dyDescent="0.25">
      <c r="A138" t="s">
        <v>1256</v>
      </c>
      <c r="B138" t="s">
        <v>1257</v>
      </c>
      <c r="C138" t="s">
        <v>36</v>
      </c>
      <c r="D138">
        <v>2025</v>
      </c>
      <c r="E138" t="s">
        <v>1258</v>
      </c>
      <c r="F138" t="s">
        <v>36</v>
      </c>
      <c r="G138" t="s">
        <v>92</v>
      </c>
      <c r="H138" t="s">
        <v>63</v>
      </c>
      <c r="I138" t="s">
        <v>1259</v>
      </c>
      <c r="J138" t="s">
        <v>1260</v>
      </c>
      <c r="K138" s="4" t="s">
        <v>1261</v>
      </c>
      <c r="L138" t="s">
        <v>31</v>
      </c>
      <c r="M138" t="s">
        <v>53</v>
      </c>
      <c r="N138" t="s">
        <v>1262</v>
      </c>
      <c r="O138" s="1">
        <v>45714</v>
      </c>
      <c r="P138" t="s">
        <v>32</v>
      </c>
      <c r="Q138" t="s">
        <v>36</v>
      </c>
      <c r="R138" t="s">
        <v>32</v>
      </c>
      <c r="S138" t="s">
        <v>1263</v>
      </c>
      <c r="T138" t="s">
        <v>1264</v>
      </c>
      <c r="U138" t="s">
        <v>57</v>
      </c>
      <c r="V138" t="s">
        <v>36</v>
      </c>
      <c r="W138" s="2" t="s">
        <v>1265</v>
      </c>
      <c r="X138" t="s">
        <v>1204</v>
      </c>
    </row>
    <row r="139" spans="1:24" x14ac:dyDescent="0.25">
      <c r="A139">
        <v>39285500</v>
      </c>
      <c r="B139" t="s">
        <v>1266</v>
      </c>
      <c r="C139" t="s">
        <v>1267</v>
      </c>
      <c r="D139">
        <v>2024</v>
      </c>
      <c r="E139" t="s">
        <v>1268</v>
      </c>
      <c r="F139" t="s">
        <v>36</v>
      </c>
      <c r="G139" t="s">
        <v>1269</v>
      </c>
      <c r="H139" t="s">
        <v>28</v>
      </c>
      <c r="I139" t="s">
        <v>166</v>
      </c>
      <c r="J139">
        <v>15</v>
      </c>
      <c r="K139">
        <v>306</v>
      </c>
      <c r="L139" t="s">
        <v>31</v>
      </c>
      <c r="M139" t="s">
        <v>28</v>
      </c>
      <c r="N139" t="s">
        <v>31</v>
      </c>
      <c r="O139" s="1">
        <v>45551</v>
      </c>
      <c r="P139" t="s">
        <v>113</v>
      </c>
      <c r="Q139" t="s">
        <v>1270</v>
      </c>
      <c r="R139" t="s">
        <v>113</v>
      </c>
      <c r="S139" t="s">
        <v>1271</v>
      </c>
      <c r="T139" t="s">
        <v>1272</v>
      </c>
      <c r="U139" t="s">
        <v>35</v>
      </c>
      <c r="V139" t="s">
        <v>1273</v>
      </c>
      <c r="W139" s="2" t="s">
        <v>1274</v>
      </c>
      <c r="X139" t="s">
        <v>1204</v>
      </c>
    </row>
    <row r="140" spans="1:24" ht="60" x14ac:dyDescent="0.25">
      <c r="A140" t="s">
        <v>1275</v>
      </c>
      <c r="B140" t="s">
        <v>1276</v>
      </c>
      <c r="C140" t="s">
        <v>36</v>
      </c>
      <c r="D140">
        <v>2015</v>
      </c>
      <c r="E140" t="s">
        <v>1277</v>
      </c>
      <c r="F140">
        <v>12</v>
      </c>
      <c r="G140" t="s">
        <v>50</v>
      </c>
      <c r="H140" t="s">
        <v>63</v>
      </c>
      <c r="I140" t="s">
        <v>1278</v>
      </c>
      <c r="J140" t="s">
        <v>1279</v>
      </c>
      <c r="K140" s="4" t="s">
        <v>1280</v>
      </c>
      <c r="L140" t="s">
        <v>31</v>
      </c>
      <c r="M140" t="s">
        <v>53</v>
      </c>
      <c r="N140" t="s">
        <v>1281</v>
      </c>
      <c r="O140" s="1">
        <v>42186</v>
      </c>
      <c r="P140" t="s">
        <v>113</v>
      </c>
      <c r="Q140" t="s">
        <v>1282</v>
      </c>
      <c r="R140" t="s">
        <v>113</v>
      </c>
      <c r="S140" t="s">
        <v>1283</v>
      </c>
      <c r="T140" t="s">
        <v>1284</v>
      </c>
      <c r="U140" t="s">
        <v>57</v>
      </c>
      <c r="V140" t="s">
        <v>1285</v>
      </c>
      <c r="W140" s="2" t="s">
        <v>1286</v>
      </c>
      <c r="X140" t="s">
        <v>1204</v>
      </c>
    </row>
    <row r="141" spans="1:24" x14ac:dyDescent="0.25">
      <c r="A141" t="s">
        <v>1287</v>
      </c>
      <c r="B141" t="s">
        <v>1288</v>
      </c>
      <c r="C141" t="s">
        <v>36</v>
      </c>
      <c r="D141">
        <v>2015</v>
      </c>
      <c r="E141" t="s">
        <v>1289</v>
      </c>
      <c r="F141">
        <v>23</v>
      </c>
      <c r="G141" t="s">
        <v>83</v>
      </c>
      <c r="H141" t="s">
        <v>63</v>
      </c>
      <c r="I141" t="s">
        <v>195</v>
      </c>
      <c r="J141">
        <v>94</v>
      </c>
      <c r="K141" t="s">
        <v>1290</v>
      </c>
      <c r="L141" t="s">
        <v>31</v>
      </c>
      <c r="M141" t="s">
        <v>53</v>
      </c>
      <c r="N141" t="s">
        <v>197</v>
      </c>
      <c r="O141" s="1">
        <v>42229</v>
      </c>
      <c r="P141" t="s">
        <v>113</v>
      </c>
      <c r="Q141" t="s">
        <v>1291</v>
      </c>
      <c r="R141" t="s">
        <v>113</v>
      </c>
      <c r="S141" t="s">
        <v>1292</v>
      </c>
      <c r="T141" t="s">
        <v>1293</v>
      </c>
      <c r="U141" t="s">
        <v>57</v>
      </c>
      <c r="V141" t="s">
        <v>36</v>
      </c>
      <c r="W141" s="2" t="s">
        <v>1294</v>
      </c>
      <c r="X141" t="s">
        <v>1204</v>
      </c>
    </row>
    <row r="142" spans="1:24" ht="60" x14ac:dyDescent="0.25">
      <c r="A142" t="s">
        <v>1295</v>
      </c>
      <c r="B142" t="s">
        <v>1296</v>
      </c>
      <c r="C142" t="s">
        <v>36</v>
      </c>
      <c r="D142">
        <v>2008</v>
      </c>
      <c r="E142" t="s">
        <v>1297</v>
      </c>
      <c r="F142">
        <v>54</v>
      </c>
      <c r="G142" t="s">
        <v>92</v>
      </c>
      <c r="H142" t="s">
        <v>63</v>
      </c>
      <c r="I142" t="s">
        <v>269</v>
      </c>
      <c r="J142" t="s">
        <v>1298</v>
      </c>
      <c r="K142" s="4" t="s">
        <v>1299</v>
      </c>
      <c r="L142" t="s">
        <v>31</v>
      </c>
      <c r="M142" t="s">
        <v>53</v>
      </c>
      <c r="N142" t="s">
        <v>197</v>
      </c>
      <c r="O142" t="s">
        <v>36</v>
      </c>
      <c r="P142" t="s">
        <v>32</v>
      </c>
      <c r="Q142" t="s">
        <v>36</v>
      </c>
      <c r="R142" t="s">
        <v>32</v>
      </c>
      <c r="S142" t="s">
        <v>1300</v>
      </c>
      <c r="U142" t="s">
        <v>57</v>
      </c>
      <c r="V142" t="s">
        <v>36</v>
      </c>
      <c r="W142" s="2" t="s">
        <v>1301</v>
      </c>
      <c r="X142" t="s">
        <v>1204</v>
      </c>
    </row>
    <row r="143" spans="1:24" x14ac:dyDescent="0.25">
      <c r="A143" t="s">
        <v>1302</v>
      </c>
      <c r="B143" t="s">
        <v>1303</v>
      </c>
      <c r="C143" t="s">
        <v>1304</v>
      </c>
      <c r="D143">
        <v>2023</v>
      </c>
      <c r="E143" t="s">
        <v>1305</v>
      </c>
      <c r="F143">
        <v>6</v>
      </c>
      <c r="G143" t="s">
        <v>92</v>
      </c>
      <c r="H143" t="s">
        <v>51</v>
      </c>
      <c r="I143" t="s">
        <v>890</v>
      </c>
      <c r="J143">
        <v>15</v>
      </c>
      <c r="K143" t="s">
        <v>36</v>
      </c>
      <c r="L143" t="s">
        <v>31</v>
      </c>
      <c r="M143" t="s">
        <v>53</v>
      </c>
      <c r="N143" t="s">
        <v>890</v>
      </c>
      <c r="O143" s="1">
        <v>45139</v>
      </c>
      <c r="P143" t="s">
        <v>113</v>
      </c>
      <c r="Q143" t="s">
        <v>1306</v>
      </c>
      <c r="R143" t="s">
        <v>113</v>
      </c>
      <c r="S143" t="s">
        <v>1307</v>
      </c>
      <c r="T143" t="s">
        <v>1308</v>
      </c>
      <c r="U143" t="s">
        <v>57</v>
      </c>
      <c r="V143" t="s">
        <v>1309</v>
      </c>
      <c r="W143" s="2" t="s">
        <v>1310</v>
      </c>
      <c r="X143" t="s">
        <v>1204</v>
      </c>
    </row>
    <row r="144" spans="1:24" x14ac:dyDescent="0.25">
      <c r="A144" t="s">
        <v>1311</v>
      </c>
      <c r="B144" t="s">
        <v>1312</v>
      </c>
      <c r="C144" t="s">
        <v>36</v>
      </c>
      <c r="D144">
        <v>2025</v>
      </c>
      <c r="E144" t="s">
        <v>1313</v>
      </c>
      <c r="F144" t="s">
        <v>36</v>
      </c>
      <c r="G144" t="s">
        <v>92</v>
      </c>
      <c r="H144" t="s">
        <v>63</v>
      </c>
      <c r="I144" t="s">
        <v>1314</v>
      </c>
      <c r="J144" t="s">
        <v>36</v>
      </c>
      <c r="K144" t="s">
        <v>36</v>
      </c>
      <c r="L144" t="s">
        <v>31</v>
      </c>
      <c r="M144" t="s">
        <v>53</v>
      </c>
      <c r="N144" t="s">
        <v>1315</v>
      </c>
      <c r="O144" s="1">
        <v>45890</v>
      </c>
      <c r="P144" t="s">
        <v>32</v>
      </c>
      <c r="Q144" t="s">
        <v>36</v>
      </c>
      <c r="R144" t="s">
        <v>32</v>
      </c>
      <c r="S144" t="s">
        <v>1316</v>
      </c>
      <c r="T144" t="s">
        <v>1317</v>
      </c>
      <c r="U144" t="s">
        <v>57</v>
      </c>
      <c r="V144" t="s">
        <v>36</v>
      </c>
      <c r="W144" s="2" t="s">
        <v>1318</v>
      </c>
      <c r="X144" t="s">
        <v>1204</v>
      </c>
    </row>
    <row r="145" spans="1:24" ht="75" x14ac:dyDescent="0.25">
      <c r="A145" t="s">
        <v>1319</v>
      </c>
      <c r="B145" t="s">
        <v>1320</v>
      </c>
      <c r="C145" t="s">
        <v>36</v>
      </c>
      <c r="D145">
        <v>2013</v>
      </c>
      <c r="E145" t="s">
        <v>1321</v>
      </c>
      <c r="F145">
        <v>92</v>
      </c>
      <c r="G145" t="s">
        <v>1322</v>
      </c>
      <c r="H145" t="s">
        <v>63</v>
      </c>
      <c r="I145" t="s">
        <v>491</v>
      </c>
      <c r="J145" t="s">
        <v>1323</v>
      </c>
      <c r="K145" s="4" t="s">
        <v>1324</v>
      </c>
      <c r="L145" t="s">
        <v>31</v>
      </c>
      <c r="M145" t="s">
        <v>53</v>
      </c>
      <c r="N145" t="s">
        <v>491</v>
      </c>
      <c r="O145" s="1">
        <v>41514</v>
      </c>
      <c r="P145" t="s">
        <v>113</v>
      </c>
      <c r="Q145" t="s">
        <v>1325</v>
      </c>
      <c r="R145" t="s">
        <v>113</v>
      </c>
      <c r="S145" t="s">
        <v>1326</v>
      </c>
      <c r="T145" t="s">
        <v>1327</v>
      </c>
      <c r="U145" t="s">
        <v>57</v>
      </c>
      <c r="V145" t="s">
        <v>31</v>
      </c>
      <c r="W145" s="2" t="s">
        <v>1328</v>
      </c>
      <c r="X145" t="s">
        <v>1204</v>
      </c>
    </row>
    <row r="146" spans="1:24" ht="60" x14ac:dyDescent="0.25">
      <c r="A146" t="s">
        <v>1329</v>
      </c>
      <c r="B146" t="s">
        <v>1330</v>
      </c>
      <c r="C146" t="s">
        <v>36</v>
      </c>
      <c r="D146">
        <v>2016</v>
      </c>
      <c r="E146" t="s">
        <v>1331</v>
      </c>
      <c r="F146">
        <v>5</v>
      </c>
      <c r="G146" t="s">
        <v>1012</v>
      </c>
      <c r="H146" t="s">
        <v>51</v>
      </c>
      <c r="I146" t="s">
        <v>1332</v>
      </c>
      <c r="J146" t="s">
        <v>1333</v>
      </c>
      <c r="K146" s="4" t="s">
        <v>1334</v>
      </c>
      <c r="L146" t="s">
        <v>31</v>
      </c>
      <c r="M146" t="s">
        <v>53</v>
      </c>
      <c r="N146" t="s">
        <v>1335</v>
      </c>
      <c r="O146" s="1">
        <v>42517</v>
      </c>
      <c r="P146" t="s">
        <v>32</v>
      </c>
      <c r="Q146" t="s">
        <v>36</v>
      </c>
      <c r="R146" t="s">
        <v>32</v>
      </c>
      <c r="S146" t="s">
        <v>1336</v>
      </c>
      <c r="T146" t="s">
        <v>1337</v>
      </c>
      <c r="U146" t="s">
        <v>57</v>
      </c>
      <c r="V146" t="s">
        <v>36</v>
      </c>
      <c r="W146" s="2" t="s">
        <v>1338</v>
      </c>
      <c r="X146" t="s">
        <v>1204</v>
      </c>
    </row>
    <row r="147" spans="1:24" ht="60" x14ac:dyDescent="0.25">
      <c r="A147" t="s">
        <v>1339</v>
      </c>
      <c r="B147" t="s">
        <v>1340</v>
      </c>
      <c r="C147" t="s">
        <v>36</v>
      </c>
      <c r="D147">
        <v>2011</v>
      </c>
      <c r="E147" t="s">
        <v>1341</v>
      </c>
      <c r="F147" t="s">
        <v>36</v>
      </c>
      <c r="G147" t="s">
        <v>50</v>
      </c>
      <c r="H147" t="s">
        <v>63</v>
      </c>
      <c r="I147" t="s">
        <v>1342</v>
      </c>
      <c r="J147" t="s">
        <v>1343</v>
      </c>
      <c r="K147" s="4" t="s">
        <v>1344</v>
      </c>
      <c r="L147" t="s">
        <v>31</v>
      </c>
      <c r="M147" t="s">
        <v>53</v>
      </c>
      <c r="N147" t="s">
        <v>1342</v>
      </c>
      <c r="O147" s="1">
        <v>40603</v>
      </c>
      <c r="P147" t="s">
        <v>32</v>
      </c>
      <c r="Q147" t="s">
        <v>36</v>
      </c>
      <c r="R147" t="s">
        <v>32</v>
      </c>
      <c r="S147" t="s">
        <v>1345</v>
      </c>
      <c r="U147" t="s">
        <v>57</v>
      </c>
      <c r="V147" t="s">
        <v>36</v>
      </c>
      <c r="W147">
        <v>0.33087667338550097</v>
      </c>
      <c r="X147" t="s">
        <v>1204</v>
      </c>
    </row>
    <row r="148" spans="1:24" x14ac:dyDescent="0.25">
      <c r="A148" t="s">
        <v>1346</v>
      </c>
      <c r="B148" t="s">
        <v>1347</v>
      </c>
      <c r="C148" t="s">
        <v>1348</v>
      </c>
      <c r="D148">
        <v>2021</v>
      </c>
      <c r="E148" t="s">
        <v>1349</v>
      </c>
      <c r="F148" t="s">
        <v>36</v>
      </c>
      <c r="G148" t="s">
        <v>36</v>
      </c>
      <c r="H148" t="s">
        <v>36</v>
      </c>
      <c r="I148" t="s">
        <v>418</v>
      </c>
      <c r="J148">
        <v>13</v>
      </c>
      <c r="K148" t="s">
        <v>36</v>
      </c>
      <c r="L148" t="s">
        <v>31</v>
      </c>
      <c r="M148" t="s">
        <v>53</v>
      </c>
      <c r="N148" t="s">
        <v>418</v>
      </c>
      <c r="O148" s="1">
        <v>44531</v>
      </c>
      <c r="P148" t="s">
        <v>113</v>
      </c>
      <c r="Q148" t="s">
        <v>1350</v>
      </c>
      <c r="R148" t="s">
        <v>113</v>
      </c>
      <c r="S148" t="s">
        <v>1351</v>
      </c>
      <c r="T148" t="s">
        <v>1352</v>
      </c>
      <c r="U148" t="s">
        <v>57</v>
      </c>
      <c r="V148" t="s">
        <v>36</v>
      </c>
      <c r="W148" s="2" t="s">
        <v>1353</v>
      </c>
      <c r="X148" t="s">
        <v>1204</v>
      </c>
    </row>
    <row r="149" spans="1:24" x14ac:dyDescent="0.25">
      <c r="A149" t="s">
        <v>1354</v>
      </c>
      <c r="B149" t="s">
        <v>1355</v>
      </c>
      <c r="C149" t="s">
        <v>36</v>
      </c>
      <c r="D149">
        <v>2020</v>
      </c>
      <c r="E149" t="s">
        <v>1356</v>
      </c>
      <c r="F149" t="s">
        <v>36</v>
      </c>
      <c r="G149" t="s">
        <v>849</v>
      </c>
      <c r="H149" t="s">
        <v>140</v>
      </c>
      <c r="I149" t="s">
        <v>36</v>
      </c>
      <c r="J149">
        <v>19</v>
      </c>
      <c r="K149" t="s">
        <v>1357</v>
      </c>
      <c r="L149" t="s">
        <v>31</v>
      </c>
      <c r="M149" t="s">
        <v>65</v>
      </c>
      <c r="N149" t="s">
        <v>36</v>
      </c>
      <c r="O149" s="1">
        <v>44128</v>
      </c>
      <c r="P149" t="s">
        <v>32</v>
      </c>
      <c r="Q149" t="s">
        <v>36</v>
      </c>
      <c r="R149" t="s">
        <v>32</v>
      </c>
      <c r="S149" t="s">
        <v>1358</v>
      </c>
      <c r="U149" t="s">
        <v>57</v>
      </c>
      <c r="V149" t="s">
        <v>36</v>
      </c>
      <c r="W149" s="2" t="s">
        <v>1359</v>
      </c>
      <c r="X149" t="s">
        <v>1204</v>
      </c>
    </row>
    <row r="150" spans="1:24" x14ac:dyDescent="0.25">
      <c r="A150" t="s">
        <v>1360</v>
      </c>
      <c r="B150" t="s">
        <v>1361</v>
      </c>
      <c r="C150" t="s">
        <v>36</v>
      </c>
      <c r="D150">
        <v>2013</v>
      </c>
      <c r="E150" t="s">
        <v>1362</v>
      </c>
      <c r="F150">
        <v>3</v>
      </c>
      <c r="G150" t="s">
        <v>1240</v>
      </c>
      <c r="H150" t="s">
        <v>36</v>
      </c>
      <c r="I150" t="s">
        <v>1363</v>
      </c>
      <c r="J150">
        <v>38</v>
      </c>
      <c r="K150" t="s">
        <v>1364</v>
      </c>
      <c r="L150" t="s">
        <v>31</v>
      </c>
      <c r="M150" t="s">
        <v>65</v>
      </c>
      <c r="N150" t="s">
        <v>36</v>
      </c>
      <c r="O150" s="1">
        <v>41638</v>
      </c>
      <c r="P150" t="s">
        <v>32</v>
      </c>
      <c r="Q150" t="s">
        <v>36</v>
      </c>
      <c r="R150" t="s">
        <v>32</v>
      </c>
      <c r="S150" t="s">
        <v>1365</v>
      </c>
      <c r="T150" t="s">
        <v>1366</v>
      </c>
      <c r="U150" t="s">
        <v>57</v>
      </c>
      <c r="V150" t="s">
        <v>36</v>
      </c>
      <c r="W150" s="2" t="s">
        <v>1367</v>
      </c>
      <c r="X150" t="s">
        <v>1204</v>
      </c>
    </row>
    <row r="151" spans="1:24" ht="60" x14ac:dyDescent="0.25">
      <c r="A151" t="s">
        <v>1368</v>
      </c>
      <c r="B151" t="s">
        <v>1369</v>
      </c>
      <c r="C151" t="s">
        <v>36</v>
      </c>
      <c r="D151">
        <v>2013</v>
      </c>
      <c r="E151" t="s">
        <v>1370</v>
      </c>
      <c r="F151">
        <v>40</v>
      </c>
      <c r="G151" t="s">
        <v>92</v>
      </c>
      <c r="H151" t="s">
        <v>1371</v>
      </c>
      <c r="I151" t="s">
        <v>1372</v>
      </c>
      <c r="J151" t="s">
        <v>1373</v>
      </c>
      <c r="K151" s="4" t="s">
        <v>1374</v>
      </c>
      <c r="L151" t="s">
        <v>31</v>
      </c>
      <c r="M151" t="s">
        <v>53</v>
      </c>
      <c r="N151" t="s">
        <v>1375</v>
      </c>
      <c r="O151" s="1">
        <v>41365</v>
      </c>
      <c r="P151" t="s">
        <v>32</v>
      </c>
      <c r="Q151" t="s">
        <v>36</v>
      </c>
      <c r="R151" t="s">
        <v>32</v>
      </c>
      <c r="S151" t="s">
        <v>1376</v>
      </c>
      <c r="T151" t="s">
        <v>1377</v>
      </c>
      <c r="U151" t="s">
        <v>57</v>
      </c>
      <c r="V151" t="s">
        <v>36</v>
      </c>
      <c r="W151" s="2" t="s">
        <v>1378</v>
      </c>
      <c r="X151" t="s">
        <v>1204</v>
      </c>
    </row>
    <row r="152" spans="1:24" x14ac:dyDescent="0.25">
      <c r="A152" t="s">
        <v>1379</v>
      </c>
      <c r="B152" t="s">
        <v>1380</v>
      </c>
      <c r="C152" t="s">
        <v>36</v>
      </c>
      <c r="D152">
        <v>2014</v>
      </c>
      <c r="E152" t="s">
        <v>1381</v>
      </c>
      <c r="F152">
        <v>16</v>
      </c>
      <c r="G152" t="s">
        <v>83</v>
      </c>
      <c r="H152" t="s">
        <v>63</v>
      </c>
      <c r="I152" t="s">
        <v>1382</v>
      </c>
      <c r="J152">
        <v>358</v>
      </c>
      <c r="K152" t="s">
        <v>1383</v>
      </c>
      <c r="L152" t="s">
        <v>31</v>
      </c>
      <c r="M152" t="s">
        <v>53</v>
      </c>
      <c r="N152" t="s">
        <v>1382</v>
      </c>
      <c r="O152" s="1">
        <v>41802</v>
      </c>
      <c r="P152" t="s">
        <v>32</v>
      </c>
      <c r="Q152" t="s">
        <v>36</v>
      </c>
      <c r="R152" t="s">
        <v>32</v>
      </c>
      <c r="S152" t="s">
        <v>1384</v>
      </c>
      <c r="T152" t="s">
        <v>1385</v>
      </c>
      <c r="U152" t="s">
        <v>57</v>
      </c>
      <c r="V152" t="s">
        <v>36</v>
      </c>
      <c r="W152" s="2" t="s">
        <v>1386</v>
      </c>
      <c r="X152" t="s">
        <v>1204</v>
      </c>
    </row>
    <row r="153" spans="1:24" x14ac:dyDescent="0.25">
      <c r="A153" t="s">
        <v>1387</v>
      </c>
      <c r="B153" t="s">
        <v>1388</v>
      </c>
      <c r="C153" t="s">
        <v>36</v>
      </c>
      <c r="D153">
        <v>2014</v>
      </c>
      <c r="E153" t="s">
        <v>1389</v>
      </c>
      <c r="F153">
        <v>1</v>
      </c>
      <c r="G153" t="s">
        <v>92</v>
      </c>
      <c r="H153" t="s">
        <v>36</v>
      </c>
      <c r="I153" t="s">
        <v>1390</v>
      </c>
      <c r="J153">
        <v>5</v>
      </c>
      <c r="K153" t="s">
        <v>36</v>
      </c>
      <c r="L153" t="s">
        <v>31</v>
      </c>
      <c r="M153" t="s">
        <v>65</v>
      </c>
      <c r="N153" t="s">
        <v>36</v>
      </c>
      <c r="O153" s="1">
        <v>41958</v>
      </c>
      <c r="P153" t="s">
        <v>32</v>
      </c>
      <c r="Q153" t="s">
        <v>36</v>
      </c>
      <c r="R153" t="s">
        <v>32</v>
      </c>
      <c r="S153" t="s">
        <v>1391</v>
      </c>
      <c r="T153" t="s">
        <v>1392</v>
      </c>
      <c r="U153" t="s">
        <v>57</v>
      </c>
      <c r="V153" t="s">
        <v>36</v>
      </c>
      <c r="W153" s="2" t="s">
        <v>1393</v>
      </c>
      <c r="X153" t="s">
        <v>1204</v>
      </c>
    </row>
    <row r="154" spans="1:24" ht="60" x14ac:dyDescent="0.25">
      <c r="A154" s="5" t="s">
        <v>1394</v>
      </c>
      <c r="B154" t="s">
        <v>1395</v>
      </c>
      <c r="C154" t="s">
        <v>36</v>
      </c>
      <c r="D154">
        <v>2011</v>
      </c>
      <c r="E154" t="s">
        <v>1396</v>
      </c>
      <c r="F154">
        <v>83</v>
      </c>
      <c r="G154" t="s">
        <v>464</v>
      </c>
      <c r="H154" t="s">
        <v>63</v>
      </c>
      <c r="I154" t="s">
        <v>660</v>
      </c>
      <c r="J154" t="s">
        <v>1397</v>
      </c>
      <c r="K154" s="4" t="s">
        <v>1398</v>
      </c>
      <c r="L154" t="s">
        <v>31</v>
      </c>
      <c r="M154" t="s">
        <v>53</v>
      </c>
      <c r="N154" t="s">
        <v>1056</v>
      </c>
      <c r="O154" t="s">
        <v>36</v>
      </c>
      <c r="P154" t="s">
        <v>32</v>
      </c>
      <c r="Q154" t="s">
        <v>36</v>
      </c>
      <c r="R154" t="s">
        <v>32</v>
      </c>
      <c r="S154" t="s">
        <v>1399</v>
      </c>
      <c r="T154" t="s">
        <v>1400</v>
      </c>
      <c r="U154" t="s">
        <v>57</v>
      </c>
      <c r="V154" t="s">
        <v>36</v>
      </c>
      <c r="W154" s="2" t="s">
        <v>1401</v>
      </c>
      <c r="X154" t="s">
        <v>1204</v>
      </c>
    </row>
    <row r="155" spans="1:24" x14ac:dyDescent="0.25">
      <c r="A155">
        <v>38549772</v>
      </c>
      <c r="B155" t="s">
        <v>1402</v>
      </c>
      <c r="C155" t="s">
        <v>1403</v>
      </c>
      <c r="D155">
        <v>2024</v>
      </c>
      <c r="E155" t="s">
        <v>1404</v>
      </c>
      <c r="F155" t="s">
        <v>36</v>
      </c>
      <c r="G155" t="s">
        <v>36</v>
      </c>
      <c r="H155" t="s">
        <v>28</v>
      </c>
      <c r="I155" t="s">
        <v>1405</v>
      </c>
      <c r="J155">
        <v>37</v>
      </c>
      <c r="K155" t="s">
        <v>1406</v>
      </c>
      <c r="L155" t="s">
        <v>31</v>
      </c>
      <c r="M155" t="s">
        <v>28</v>
      </c>
      <c r="N155" t="s">
        <v>31</v>
      </c>
      <c r="O155" s="1">
        <v>45474</v>
      </c>
      <c r="P155" t="s">
        <v>113</v>
      </c>
      <c r="Q155" t="s">
        <v>1407</v>
      </c>
      <c r="R155" t="s">
        <v>113</v>
      </c>
      <c r="S155" t="s">
        <v>1408</v>
      </c>
      <c r="T155" t="s">
        <v>1409</v>
      </c>
      <c r="U155" t="s">
        <v>35</v>
      </c>
      <c r="V155" t="s">
        <v>31</v>
      </c>
      <c r="W155" s="2" t="s">
        <v>1410</v>
      </c>
      <c r="X155" t="s">
        <v>1204</v>
      </c>
    </row>
    <row r="156" spans="1:24" x14ac:dyDescent="0.25">
      <c r="A156" t="s">
        <v>1411</v>
      </c>
      <c r="B156" t="s">
        <v>1412</v>
      </c>
      <c r="C156" t="s">
        <v>1413</v>
      </c>
      <c r="D156">
        <v>2020</v>
      </c>
      <c r="E156" t="s">
        <v>1414</v>
      </c>
      <c r="F156">
        <v>3</v>
      </c>
      <c r="G156" t="s">
        <v>1240</v>
      </c>
      <c r="H156" t="s">
        <v>36</v>
      </c>
      <c r="I156" t="s">
        <v>465</v>
      </c>
      <c r="J156">
        <v>12</v>
      </c>
      <c r="K156" t="s">
        <v>36</v>
      </c>
      <c r="L156" t="s">
        <v>31</v>
      </c>
      <c r="M156" t="s">
        <v>53</v>
      </c>
      <c r="N156" t="s">
        <v>466</v>
      </c>
      <c r="O156" s="1">
        <v>44175</v>
      </c>
      <c r="P156" t="s">
        <v>113</v>
      </c>
      <c r="Q156" t="s">
        <v>1415</v>
      </c>
      <c r="R156" t="s">
        <v>113</v>
      </c>
      <c r="S156" t="s">
        <v>1416</v>
      </c>
      <c r="T156" t="s">
        <v>1417</v>
      </c>
      <c r="U156" t="s">
        <v>57</v>
      </c>
      <c r="V156" t="s">
        <v>36</v>
      </c>
      <c r="W156" s="2" t="s">
        <v>1418</v>
      </c>
      <c r="X156" t="s">
        <v>1204</v>
      </c>
    </row>
    <row r="157" spans="1:24" x14ac:dyDescent="0.25">
      <c r="A157" t="s">
        <v>1419</v>
      </c>
      <c r="B157" t="s">
        <v>1420</v>
      </c>
      <c r="C157" t="s">
        <v>36</v>
      </c>
      <c r="D157">
        <v>2007</v>
      </c>
      <c r="E157" t="s">
        <v>1421</v>
      </c>
      <c r="F157">
        <v>23</v>
      </c>
      <c r="G157" t="s">
        <v>1422</v>
      </c>
      <c r="H157" t="s">
        <v>140</v>
      </c>
      <c r="I157" t="s">
        <v>36</v>
      </c>
      <c r="J157" t="s">
        <v>36</v>
      </c>
      <c r="K157" t="s">
        <v>36</v>
      </c>
      <c r="L157" t="s">
        <v>31</v>
      </c>
      <c r="M157" t="s">
        <v>65</v>
      </c>
      <c r="N157" t="s">
        <v>36</v>
      </c>
      <c r="O157" t="s">
        <v>36</v>
      </c>
      <c r="P157" t="s">
        <v>32</v>
      </c>
      <c r="Q157" t="s">
        <v>36</v>
      </c>
      <c r="R157" t="s">
        <v>32</v>
      </c>
      <c r="S157" t="s">
        <v>1423</v>
      </c>
      <c r="U157" t="s">
        <v>57</v>
      </c>
      <c r="V157" t="s">
        <v>36</v>
      </c>
      <c r="W157" s="2" t="s">
        <v>1424</v>
      </c>
      <c r="X157" t="s">
        <v>1204</v>
      </c>
    </row>
    <row r="158" spans="1:24" ht="45" x14ac:dyDescent="0.25">
      <c r="A158" t="s">
        <v>1425</v>
      </c>
      <c r="B158" t="s">
        <v>1426</v>
      </c>
      <c r="C158" t="s">
        <v>36</v>
      </c>
      <c r="D158">
        <v>2013</v>
      </c>
      <c r="E158" t="s">
        <v>1427</v>
      </c>
      <c r="F158">
        <v>125</v>
      </c>
      <c r="G158" t="s">
        <v>1012</v>
      </c>
      <c r="H158" t="s">
        <v>63</v>
      </c>
      <c r="I158" t="s">
        <v>660</v>
      </c>
      <c r="J158" t="s">
        <v>1428</v>
      </c>
      <c r="K158" s="4" t="s">
        <v>1429</v>
      </c>
      <c r="L158" t="s">
        <v>31</v>
      </c>
      <c r="M158" t="s">
        <v>53</v>
      </c>
      <c r="N158" t="s">
        <v>1056</v>
      </c>
      <c r="O158" t="s">
        <v>36</v>
      </c>
      <c r="P158" t="s">
        <v>113</v>
      </c>
      <c r="Q158" t="s">
        <v>1430</v>
      </c>
      <c r="R158" t="s">
        <v>113</v>
      </c>
      <c r="S158" t="s">
        <v>1431</v>
      </c>
      <c r="T158" t="s">
        <v>1432</v>
      </c>
      <c r="U158" t="s">
        <v>57</v>
      </c>
      <c r="V158" t="s">
        <v>31</v>
      </c>
      <c r="W158" s="2" t="s">
        <v>1433</v>
      </c>
      <c r="X158" t="s">
        <v>1204</v>
      </c>
    </row>
    <row r="159" spans="1:24" x14ac:dyDescent="0.25">
      <c r="A159" t="s">
        <v>1434</v>
      </c>
      <c r="B159" t="s">
        <v>1435</v>
      </c>
      <c r="C159" t="s">
        <v>1436</v>
      </c>
      <c r="D159">
        <v>2023</v>
      </c>
      <c r="E159" t="s">
        <v>1437</v>
      </c>
      <c r="F159">
        <v>5</v>
      </c>
      <c r="G159" t="s">
        <v>92</v>
      </c>
      <c r="H159" t="s">
        <v>63</v>
      </c>
      <c r="I159" t="s">
        <v>1023</v>
      </c>
      <c r="J159">
        <v>14</v>
      </c>
      <c r="K159" t="s">
        <v>36</v>
      </c>
      <c r="L159" t="s">
        <v>31</v>
      </c>
      <c r="M159" t="s">
        <v>53</v>
      </c>
      <c r="N159" t="s">
        <v>1023</v>
      </c>
      <c r="O159" s="1">
        <v>44927</v>
      </c>
      <c r="P159" t="s">
        <v>113</v>
      </c>
      <c r="Q159" t="s">
        <v>1438</v>
      </c>
      <c r="R159" t="s">
        <v>113</v>
      </c>
      <c r="S159" t="s">
        <v>1439</v>
      </c>
      <c r="T159" t="s">
        <v>1440</v>
      </c>
      <c r="U159" t="s">
        <v>57</v>
      </c>
      <c r="V159" t="s">
        <v>36</v>
      </c>
      <c r="W159" s="2" t="s">
        <v>1441</v>
      </c>
      <c r="X159" t="s">
        <v>1204</v>
      </c>
    </row>
    <row r="160" spans="1:24" x14ac:dyDescent="0.25">
      <c r="A160" t="s">
        <v>1442</v>
      </c>
      <c r="B160" t="s">
        <v>1443</v>
      </c>
      <c r="C160" t="s">
        <v>36</v>
      </c>
      <c r="D160">
        <v>2017</v>
      </c>
      <c r="E160" t="s">
        <v>1444</v>
      </c>
      <c r="F160" t="s">
        <v>36</v>
      </c>
      <c r="G160" t="s">
        <v>92</v>
      </c>
      <c r="H160" t="s">
        <v>140</v>
      </c>
      <c r="I160" t="s">
        <v>36</v>
      </c>
      <c r="J160">
        <v>2</v>
      </c>
      <c r="K160" s="3">
        <v>45659</v>
      </c>
      <c r="L160" t="s">
        <v>31</v>
      </c>
      <c r="M160" t="s">
        <v>65</v>
      </c>
      <c r="N160" t="s">
        <v>36</v>
      </c>
      <c r="O160" s="1">
        <v>42774</v>
      </c>
      <c r="P160" t="s">
        <v>32</v>
      </c>
      <c r="Q160" t="s">
        <v>36</v>
      </c>
      <c r="R160" t="s">
        <v>32</v>
      </c>
      <c r="S160" t="s">
        <v>1445</v>
      </c>
      <c r="U160" t="s">
        <v>57</v>
      </c>
      <c r="V160" t="s">
        <v>36</v>
      </c>
      <c r="W160" s="2" t="s">
        <v>1446</v>
      </c>
      <c r="X160" t="s">
        <v>1204</v>
      </c>
    </row>
    <row r="161" spans="1:24" x14ac:dyDescent="0.25">
      <c r="A161" t="s">
        <v>1447</v>
      </c>
      <c r="B161" t="s">
        <v>1448</v>
      </c>
      <c r="C161" t="s">
        <v>36</v>
      </c>
      <c r="D161">
        <v>2015</v>
      </c>
      <c r="E161" t="s">
        <v>1449</v>
      </c>
      <c r="F161">
        <v>77</v>
      </c>
      <c r="G161" t="s">
        <v>50</v>
      </c>
      <c r="H161" t="s">
        <v>63</v>
      </c>
      <c r="I161" t="s">
        <v>1450</v>
      </c>
      <c r="J161">
        <v>30</v>
      </c>
      <c r="K161" t="s">
        <v>36</v>
      </c>
      <c r="L161" t="s">
        <v>31</v>
      </c>
      <c r="M161" t="s">
        <v>53</v>
      </c>
      <c r="N161" t="s">
        <v>1450</v>
      </c>
      <c r="O161" s="1">
        <v>42186</v>
      </c>
      <c r="P161" t="s">
        <v>113</v>
      </c>
      <c r="Q161" t="s">
        <v>1451</v>
      </c>
      <c r="R161" t="s">
        <v>113</v>
      </c>
      <c r="S161" t="s">
        <v>1452</v>
      </c>
      <c r="T161" t="s">
        <v>1453</v>
      </c>
      <c r="U161" t="s">
        <v>57</v>
      </c>
      <c r="V161" t="s">
        <v>36</v>
      </c>
      <c r="W161">
        <v>0.27669058553874498</v>
      </c>
      <c r="X161" t="s">
        <v>1204</v>
      </c>
    </row>
    <row r="162" spans="1:24" x14ac:dyDescent="0.25">
      <c r="A162" t="s">
        <v>1454</v>
      </c>
      <c r="B162" t="s">
        <v>1455</v>
      </c>
      <c r="C162" t="s">
        <v>36</v>
      </c>
      <c r="D162">
        <v>2021</v>
      </c>
      <c r="E162" t="s">
        <v>1456</v>
      </c>
      <c r="F162">
        <v>8</v>
      </c>
      <c r="G162" t="s">
        <v>92</v>
      </c>
      <c r="H162" t="s">
        <v>63</v>
      </c>
      <c r="I162" t="s">
        <v>1382</v>
      </c>
      <c r="J162">
        <v>386</v>
      </c>
      <c r="K162" t="s">
        <v>1457</v>
      </c>
      <c r="L162" t="s">
        <v>31</v>
      </c>
      <c r="M162" t="s">
        <v>53</v>
      </c>
      <c r="N162" t="s">
        <v>1382</v>
      </c>
      <c r="O162" s="1">
        <v>44401</v>
      </c>
      <c r="P162" t="s">
        <v>32</v>
      </c>
      <c r="Q162" t="s">
        <v>36</v>
      </c>
      <c r="R162" t="s">
        <v>32</v>
      </c>
      <c r="S162" t="s">
        <v>1458</v>
      </c>
      <c r="T162" t="s">
        <v>1459</v>
      </c>
      <c r="U162" t="s">
        <v>57</v>
      </c>
      <c r="V162" t="s">
        <v>36</v>
      </c>
      <c r="W162" s="2" t="s">
        <v>1460</v>
      </c>
      <c r="X162" t="s">
        <v>1204</v>
      </c>
    </row>
    <row r="163" spans="1:24" x14ac:dyDescent="0.25">
      <c r="A163" t="s">
        <v>1461</v>
      </c>
      <c r="B163" t="s">
        <v>1462</v>
      </c>
      <c r="C163" t="s">
        <v>36</v>
      </c>
      <c r="D163">
        <v>2015</v>
      </c>
      <c r="E163" t="s">
        <v>1277</v>
      </c>
      <c r="F163">
        <v>2</v>
      </c>
      <c r="G163" t="s">
        <v>36</v>
      </c>
      <c r="H163" t="s">
        <v>36</v>
      </c>
      <c r="I163" t="s">
        <v>36</v>
      </c>
      <c r="J163" t="s">
        <v>36</v>
      </c>
      <c r="K163" t="s">
        <v>36</v>
      </c>
      <c r="L163" t="s">
        <v>31</v>
      </c>
      <c r="M163" t="s">
        <v>65</v>
      </c>
      <c r="N163" t="s">
        <v>36</v>
      </c>
      <c r="O163" t="s">
        <v>36</v>
      </c>
      <c r="P163" t="s">
        <v>32</v>
      </c>
      <c r="Q163" t="s">
        <v>36</v>
      </c>
      <c r="R163" t="s">
        <v>32</v>
      </c>
      <c r="S163" t="s">
        <v>1463</v>
      </c>
      <c r="U163" t="s">
        <v>57</v>
      </c>
      <c r="V163" t="s">
        <v>36</v>
      </c>
      <c r="W163">
        <v>0.26848658733069902</v>
      </c>
      <c r="X163" t="s">
        <v>1204</v>
      </c>
    </row>
    <row r="164" spans="1:24" x14ac:dyDescent="0.25">
      <c r="A164">
        <v>39668573</v>
      </c>
      <c r="B164" t="s">
        <v>1464</v>
      </c>
      <c r="C164" t="s">
        <v>1465</v>
      </c>
      <c r="D164">
        <v>2025</v>
      </c>
      <c r="E164" t="s">
        <v>1466</v>
      </c>
      <c r="F164" t="s">
        <v>36</v>
      </c>
      <c r="G164" t="s">
        <v>1467</v>
      </c>
      <c r="H164" t="s">
        <v>28</v>
      </c>
      <c r="I164" t="s">
        <v>447</v>
      </c>
      <c r="J164">
        <v>52</v>
      </c>
      <c r="K164" t="s">
        <v>1468</v>
      </c>
      <c r="L164" t="s">
        <v>31</v>
      </c>
      <c r="M164" t="s">
        <v>28</v>
      </c>
      <c r="N164" t="s">
        <v>31</v>
      </c>
      <c r="O164" s="1">
        <v>45717</v>
      </c>
      <c r="P164" t="s">
        <v>32</v>
      </c>
      <c r="Q164" t="b">
        <v>0</v>
      </c>
      <c r="R164" t="s">
        <v>32</v>
      </c>
      <c r="S164" t="s">
        <v>1469</v>
      </c>
      <c r="T164" t="s">
        <v>1470</v>
      </c>
      <c r="U164" t="s">
        <v>35</v>
      </c>
      <c r="V164" t="s">
        <v>36</v>
      </c>
      <c r="W164" s="2" t="s">
        <v>1471</v>
      </c>
      <c r="X164" t="s">
        <v>1204</v>
      </c>
    </row>
    <row r="165" spans="1:24" x14ac:dyDescent="0.25">
      <c r="A165" t="s">
        <v>1472</v>
      </c>
      <c r="B165" t="s">
        <v>1473</v>
      </c>
      <c r="C165" t="s">
        <v>36</v>
      </c>
      <c r="D165">
        <v>2018</v>
      </c>
      <c r="E165" t="s">
        <v>1474</v>
      </c>
      <c r="F165" t="s">
        <v>36</v>
      </c>
      <c r="G165" t="s">
        <v>92</v>
      </c>
      <c r="H165" t="s">
        <v>36</v>
      </c>
      <c r="I165" t="s">
        <v>36</v>
      </c>
      <c r="J165" t="s">
        <v>36</v>
      </c>
      <c r="K165" t="s">
        <v>1475</v>
      </c>
      <c r="L165" t="s">
        <v>31</v>
      </c>
      <c r="M165" t="s">
        <v>65</v>
      </c>
      <c r="N165" t="s">
        <v>36</v>
      </c>
      <c r="O165" t="s">
        <v>36</v>
      </c>
      <c r="P165" t="s">
        <v>32</v>
      </c>
      <c r="Q165" t="s">
        <v>36</v>
      </c>
      <c r="R165" t="s">
        <v>32</v>
      </c>
      <c r="S165" t="s">
        <v>1476</v>
      </c>
      <c r="T165" t="s">
        <v>1477</v>
      </c>
      <c r="U165" t="s">
        <v>57</v>
      </c>
      <c r="V165" t="s">
        <v>36</v>
      </c>
      <c r="W165">
        <v>0.244667012616992</v>
      </c>
      <c r="X165" t="s">
        <v>1204</v>
      </c>
    </row>
    <row r="166" spans="1:24" x14ac:dyDescent="0.25">
      <c r="A166" t="s">
        <v>1478</v>
      </c>
      <c r="B166" t="s">
        <v>1479</v>
      </c>
      <c r="C166" t="s">
        <v>1480</v>
      </c>
      <c r="D166">
        <v>2024</v>
      </c>
      <c r="E166" t="s">
        <v>1481</v>
      </c>
      <c r="F166">
        <v>10</v>
      </c>
      <c r="G166" t="s">
        <v>92</v>
      </c>
      <c r="H166" t="s">
        <v>51</v>
      </c>
      <c r="I166" t="s">
        <v>1482</v>
      </c>
      <c r="J166">
        <v>42</v>
      </c>
      <c r="K166" t="s">
        <v>36</v>
      </c>
      <c r="L166" t="s">
        <v>31</v>
      </c>
      <c r="M166" t="s">
        <v>53</v>
      </c>
      <c r="N166" t="s">
        <v>1482</v>
      </c>
      <c r="O166" s="1">
        <v>45335</v>
      </c>
      <c r="P166" t="s">
        <v>32</v>
      </c>
      <c r="Q166" t="s">
        <v>36</v>
      </c>
      <c r="R166" t="s">
        <v>32</v>
      </c>
      <c r="S166" t="s">
        <v>1483</v>
      </c>
      <c r="T166" t="s">
        <v>1484</v>
      </c>
      <c r="U166" t="s">
        <v>57</v>
      </c>
      <c r="V166" t="s">
        <v>36</v>
      </c>
      <c r="W166" s="2" t="s">
        <v>1485</v>
      </c>
      <c r="X166" t="s">
        <v>1204</v>
      </c>
    </row>
    <row r="167" spans="1:24" ht="60" x14ac:dyDescent="0.25">
      <c r="A167" t="s">
        <v>1486</v>
      </c>
      <c r="B167" t="s">
        <v>1487</v>
      </c>
      <c r="C167" t="s">
        <v>36</v>
      </c>
      <c r="D167">
        <v>2014</v>
      </c>
      <c r="E167" t="s">
        <v>1488</v>
      </c>
      <c r="F167">
        <v>73</v>
      </c>
      <c r="G167" t="s">
        <v>92</v>
      </c>
      <c r="H167" t="s">
        <v>51</v>
      </c>
      <c r="I167" t="s">
        <v>1489</v>
      </c>
      <c r="J167" t="s">
        <v>1490</v>
      </c>
      <c r="K167" s="4" t="s">
        <v>1491</v>
      </c>
      <c r="L167" t="s">
        <v>31</v>
      </c>
      <c r="M167" t="s">
        <v>53</v>
      </c>
      <c r="N167" t="s">
        <v>1492</v>
      </c>
      <c r="O167" s="1">
        <v>41791</v>
      </c>
      <c r="P167" t="s">
        <v>32</v>
      </c>
      <c r="Q167" t="s">
        <v>36</v>
      </c>
      <c r="R167" t="s">
        <v>32</v>
      </c>
      <c r="S167" t="s">
        <v>1493</v>
      </c>
      <c r="U167" t="s">
        <v>57</v>
      </c>
      <c r="V167" t="s">
        <v>36</v>
      </c>
      <c r="W167" s="2" t="s">
        <v>1494</v>
      </c>
      <c r="X167" t="s">
        <v>1204</v>
      </c>
    </row>
    <row r="168" spans="1:24" x14ac:dyDescent="0.25">
      <c r="A168" t="s">
        <v>1495</v>
      </c>
      <c r="B168" t="s">
        <v>1496</v>
      </c>
      <c r="C168" t="s">
        <v>36</v>
      </c>
      <c r="D168">
        <v>2014</v>
      </c>
      <c r="E168" t="s">
        <v>1497</v>
      </c>
      <c r="F168">
        <v>1</v>
      </c>
      <c r="G168" t="s">
        <v>1240</v>
      </c>
      <c r="H168" t="s">
        <v>36</v>
      </c>
      <c r="I168" t="s">
        <v>36</v>
      </c>
      <c r="J168" t="s">
        <v>36</v>
      </c>
      <c r="K168" t="s">
        <v>36</v>
      </c>
      <c r="L168" t="s">
        <v>31</v>
      </c>
      <c r="M168" t="s">
        <v>65</v>
      </c>
      <c r="N168" t="s">
        <v>36</v>
      </c>
      <c r="O168" t="s">
        <v>36</v>
      </c>
      <c r="P168" t="s">
        <v>32</v>
      </c>
      <c r="Q168" t="s">
        <v>36</v>
      </c>
      <c r="R168" t="s">
        <v>32</v>
      </c>
      <c r="S168" t="s">
        <v>1498</v>
      </c>
      <c r="U168" t="s">
        <v>57</v>
      </c>
      <c r="V168" t="s">
        <v>36</v>
      </c>
      <c r="W168" s="2" t="s">
        <v>1499</v>
      </c>
      <c r="X168" t="s">
        <v>1204</v>
      </c>
    </row>
    <row r="169" spans="1:24" x14ac:dyDescent="0.25">
      <c r="A169" t="s">
        <v>1500</v>
      </c>
      <c r="B169" t="s">
        <v>1501</v>
      </c>
      <c r="C169" t="s">
        <v>1502</v>
      </c>
      <c r="D169">
        <v>2019</v>
      </c>
      <c r="E169" t="s">
        <v>1503</v>
      </c>
      <c r="F169" t="s">
        <v>36</v>
      </c>
      <c r="G169" t="s">
        <v>92</v>
      </c>
      <c r="H169" t="s">
        <v>51</v>
      </c>
      <c r="I169" t="s">
        <v>111</v>
      </c>
      <c r="J169">
        <v>8</v>
      </c>
      <c r="K169" t="s">
        <v>1504</v>
      </c>
      <c r="L169" t="s">
        <v>31</v>
      </c>
      <c r="M169" t="s">
        <v>53</v>
      </c>
      <c r="N169" t="s">
        <v>111</v>
      </c>
      <c r="O169" s="1">
        <v>43655</v>
      </c>
      <c r="P169" t="s">
        <v>113</v>
      </c>
      <c r="Q169" t="s">
        <v>1505</v>
      </c>
      <c r="R169" t="s">
        <v>113</v>
      </c>
      <c r="S169" t="s">
        <v>1506</v>
      </c>
      <c r="T169" t="s">
        <v>1507</v>
      </c>
      <c r="U169" t="s">
        <v>57</v>
      </c>
      <c r="V169" t="s">
        <v>36</v>
      </c>
      <c r="W169" s="2" t="s">
        <v>1508</v>
      </c>
      <c r="X169" t="s">
        <v>1204</v>
      </c>
    </row>
    <row r="170" spans="1:24" ht="60" x14ac:dyDescent="0.25">
      <c r="A170" t="s">
        <v>1509</v>
      </c>
      <c r="B170" t="s">
        <v>1510</v>
      </c>
      <c r="C170" t="s">
        <v>36</v>
      </c>
      <c r="D170">
        <v>2017</v>
      </c>
      <c r="E170" t="s">
        <v>1511</v>
      </c>
      <c r="F170">
        <v>8</v>
      </c>
      <c r="G170" t="s">
        <v>50</v>
      </c>
      <c r="H170" t="s">
        <v>63</v>
      </c>
      <c r="I170" t="s">
        <v>734</v>
      </c>
      <c r="J170" t="s">
        <v>1512</v>
      </c>
      <c r="K170" s="4" t="s">
        <v>1513</v>
      </c>
      <c r="L170" t="s">
        <v>31</v>
      </c>
      <c r="M170" t="s">
        <v>53</v>
      </c>
      <c r="N170" t="s">
        <v>734</v>
      </c>
      <c r="O170" s="1">
        <v>42795</v>
      </c>
      <c r="P170" t="s">
        <v>32</v>
      </c>
      <c r="Q170" t="s">
        <v>36</v>
      </c>
      <c r="R170" t="s">
        <v>32</v>
      </c>
      <c r="S170" t="s">
        <v>1514</v>
      </c>
      <c r="T170" t="s">
        <v>1515</v>
      </c>
      <c r="U170" t="s">
        <v>57</v>
      </c>
      <c r="V170" t="s">
        <v>36</v>
      </c>
      <c r="W170" s="2" t="s">
        <v>1516</v>
      </c>
      <c r="X170" t="s">
        <v>1204</v>
      </c>
    </row>
    <row r="171" spans="1:24" x14ac:dyDescent="0.25">
      <c r="A171" t="s">
        <v>1517</v>
      </c>
      <c r="B171" t="s">
        <v>1518</v>
      </c>
      <c r="C171" t="s">
        <v>36</v>
      </c>
      <c r="D171">
        <v>2025</v>
      </c>
      <c r="E171" t="s">
        <v>1519</v>
      </c>
      <c r="F171" t="s">
        <v>36</v>
      </c>
      <c r="G171" t="s">
        <v>92</v>
      </c>
      <c r="H171" t="s">
        <v>63</v>
      </c>
      <c r="I171" t="s">
        <v>660</v>
      </c>
      <c r="J171" t="s">
        <v>36</v>
      </c>
      <c r="K171" t="s">
        <v>36</v>
      </c>
      <c r="L171" t="s">
        <v>31</v>
      </c>
      <c r="M171" t="s">
        <v>53</v>
      </c>
      <c r="N171" t="s">
        <v>1056</v>
      </c>
      <c r="O171" s="1">
        <v>45869</v>
      </c>
      <c r="P171" t="s">
        <v>32</v>
      </c>
      <c r="Q171" t="s">
        <v>36</v>
      </c>
      <c r="R171" t="s">
        <v>32</v>
      </c>
      <c r="S171" t="s">
        <v>1520</v>
      </c>
      <c r="T171" t="s">
        <v>1521</v>
      </c>
      <c r="U171" t="s">
        <v>57</v>
      </c>
      <c r="V171" t="s">
        <v>36</v>
      </c>
      <c r="W171" s="2" t="s">
        <v>1522</v>
      </c>
      <c r="X171" t="s">
        <v>1204</v>
      </c>
    </row>
    <row r="172" spans="1:24" x14ac:dyDescent="0.25">
      <c r="A172" t="s">
        <v>1523</v>
      </c>
      <c r="B172" t="s">
        <v>1524</v>
      </c>
      <c r="C172" t="s">
        <v>36</v>
      </c>
      <c r="D172">
        <v>2016</v>
      </c>
      <c r="E172" t="s">
        <v>1525</v>
      </c>
      <c r="F172" t="s">
        <v>36</v>
      </c>
      <c r="G172" t="s">
        <v>36</v>
      </c>
      <c r="H172" t="s">
        <v>36</v>
      </c>
      <c r="I172" t="s">
        <v>36</v>
      </c>
      <c r="J172" t="s">
        <v>36</v>
      </c>
      <c r="K172" t="s">
        <v>36</v>
      </c>
      <c r="L172" t="s">
        <v>31</v>
      </c>
      <c r="M172" t="s">
        <v>65</v>
      </c>
      <c r="N172" t="s">
        <v>36</v>
      </c>
      <c r="O172" t="s">
        <v>36</v>
      </c>
      <c r="P172" t="s">
        <v>113</v>
      </c>
      <c r="Q172" t="s">
        <v>1526</v>
      </c>
      <c r="R172" t="s">
        <v>113</v>
      </c>
      <c r="S172" t="s">
        <v>1527</v>
      </c>
      <c r="T172" t="s">
        <v>1528</v>
      </c>
      <c r="U172" t="s">
        <v>57</v>
      </c>
      <c r="V172" t="s">
        <v>36</v>
      </c>
      <c r="W172" s="2" t="s">
        <v>1529</v>
      </c>
      <c r="X172" t="s">
        <v>1204</v>
      </c>
    </row>
    <row r="173" spans="1:24" ht="60" x14ac:dyDescent="0.25">
      <c r="A173" t="s">
        <v>1530</v>
      </c>
      <c r="B173" t="s">
        <v>1531</v>
      </c>
      <c r="C173" t="s">
        <v>1532</v>
      </c>
      <c r="D173">
        <v>2025</v>
      </c>
      <c r="E173" t="s">
        <v>1533</v>
      </c>
      <c r="F173" t="s">
        <v>36</v>
      </c>
      <c r="G173" t="s">
        <v>92</v>
      </c>
      <c r="H173" t="s">
        <v>51</v>
      </c>
      <c r="I173" t="s">
        <v>1534</v>
      </c>
      <c r="J173" t="s">
        <v>1535</v>
      </c>
      <c r="K173" s="4" t="s">
        <v>1536</v>
      </c>
      <c r="L173" t="s">
        <v>31</v>
      </c>
      <c r="M173" t="s">
        <v>53</v>
      </c>
      <c r="N173" t="s">
        <v>1537</v>
      </c>
      <c r="O173" s="1">
        <v>45891</v>
      </c>
      <c r="P173" t="s">
        <v>32</v>
      </c>
      <c r="Q173" t="s">
        <v>36</v>
      </c>
      <c r="R173" t="s">
        <v>32</v>
      </c>
      <c r="S173" t="s">
        <v>1538</v>
      </c>
      <c r="T173" t="s">
        <v>1539</v>
      </c>
      <c r="U173" t="s">
        <v>57</v>
      </c>
      <c r="V173" t="s">
        <v>36</v>
      </c>
      <c r="W173" s="2" t="s">
        <v>1540</v>
      </c>
      <c r="X173" t="s">
        <v>1204</v>
      </c>
    </row>
    <row r="174" spans="1:24" x14ac:dyDescent="0.25">
      <c r="A174" t="s">
        <v>1541</v>
      </c>
      <c r="B174" t="s">
        <v>1542</v>
      </c>
      <c r="C174" t="s">
        <v>36</v>
      </c>
      <c r="D174">
        <v>2016</v>
      </c>
      <c r="E174" t="s">
        <v>1543</v>
      </c>
      <c r="F174" t="s">
        <v>36</v>
      </c>
      <c r="G174" t="s">
        <v>1240</v>
      </c>
      <c r="H174" t="s">
        <v>36</v>
      </c>
      <c r="I174" t="s">
        <v>36</v>
      </c>
      <c r="J174" t="s">
        <v>36</v>
      </c>
      <c r="K174" t="s">
        <v>36</v>
      </c>
      <c r="L174" t="s">
        <v>31</v>
      </c>
      <c r="M174" t="s">
        <v>65</v>
      </c>
      <c r="N174" t="s">
        <v>36</v>
      </c>
      <c r="O174" s="1">
        <v>42541</v>
      </c>
      <c r="P174" t="s">
        <v>32</v>
      </c>
      <c r="Q174" t="s">
        <v>36</v>
      </c>
      <c r="R174" t="s">
        <v>32</v>
      </c>
      <c r="S174" t="s">
        <v>1544</v>
      </c>
      <c r="U174" t="s">
        <v>57</v>
      </c>
      <c r="V174" t="s">
        <v>36</v>
      </c>
      <c r="W174" s="2" t="s">
        <v>1545</v>
      </c>
      <c r="X174" t="s">
        <v>1204</v>
      </c>
    </row>
    <row r="175" spans="1:24" ht="45" x14ac:dyDescent="0.25">
      <c r="A175" t="s">
        <v>1546</v>
      </c>
      <c r="B175" t="s">
        <v>1547</v>
      </c>
      <c r="C175" t="s">
        <v>36</v>
      </c>
      <c r="D175">
        <v>2013</v>
      </c>
      <c r="E175" t="s">
        <v>1548</v>
      </c>
      <c r="F175" t="s">
        <v>36</v>
      </c>
      <c r="G175" t="s">
        <v>92</v>
      </c>
      <c r="H175" t="s">
        <v>63</v>
      </c>
      <c r="I175" t="s">
        <v>1549</v>
      </c>
      <c r="J175" t="s">
        <v>1550</v>
      </c>
      <c r="K175" s="4" t="s">
        <v>1551</v>
      </c>
      <c r="L175" t="s">
        <v>31</v>
      </c>
      <c r="M175" t="s">
        <v>53</v>
      </c>
      <c r="N175" t="s">
        <v>1552</v>
      </c>
      <c r="O175" s="1">
        <v>41548</v>
      </c>
      <c r="P175" t="s">
        <v>113</v>
      </c>
      <c r="Q175" t="s">
        <v>1553</v>
      </c>
      <c r="R175" t="s">
        <v>113</v>
      </c>
      <c r="S175" t="s">
        <v>1554</v>
      </c>
      <c r="T175" t="s">
        <v>1555</v>
      </c>
      <c r="U175" t="s">
        <v>57</v>
      </c>
      <c r="V175" t="s">
        <v>36</v>
      </c>
      <c r="W175" s="2" t="s">
        <v>1556</v>
      </c>
      <c r="X175" t="s">
        <v>1204</v>
      </c>
    </row>
    <row r="176" spans="1:24" x14ac:dyDescent="0.25">
      <c r="A176" t="s">
        <v>1557</v>
      </c>
      <c r="B176" t="s">
        <v>1558</v>
      </c>
      <c r="C176" t="s">
        <v>36</v>
      </c>
      <c r="D176">
        <v>2017</v>
      </c>
      <c r="E176" t="s">
        <v>1559</v>
      </c>
      <c r="F176">
        <v>18</v>
      </c>
      <c r="G176" t="s">
        <v>92</v>
      </c>
      <c r="H176" t="s">
        <v>51</v>
      </c>
      <c r="I176" t="s">
        <v>1560</v>
      </c>
      <c r="J176">
        <v>34</v>
      </c>
      <c r="K176" s="3">
        <v>45946</v>
      </c>
      <c r="L176" t="s">
        <v>31</v>
      </c>
      <c r="M176" t="s">
        <v>53</v>
      </c>
      <c r="N176" t="s">
        <v>1561</v>
      </c>
      <c r="O176" s="1">
        <v>42965</v>
      </c>
      <c r="P176" t="s">
        <v>32</v>
      </c>
      <c r="Q176" t="s">
        <v>36</v>
      </c>
      <c r="R176" t="s">
        <v>32</v>
      </c>
      <c r="S176" t="s">
        <v>1562</v>
      </c>
      <c r="T176" t="s">
        <v>1563</v>
      </c>
      <c r="U176" t="s">
        <v>57</v>
      </c>
      <c r="V176" t="s">
        <v>36</v>
      </c>
      <c r="W176">
        <v>9.6282868459820703E-2</v>
      </c>
      <c r="X176" t="s">
        <v>1204</v>
      </c>
    </row>
  </sheetData>
  <hyperlinks>
    <hyperlink ref="AA1" r:id="rId1" xr:uid="{F9EFC62C-1FB3-4D0B-9C8C-C2F277203A0C}"/>
    <hyperlink ref="Q11" r:id="rId2" xr:uid="{37D5C935-E1F1-4BAE-A4F7-2A73254F17F1}"/>
    <hyperlink ref="Q10" r:id="rId3" xr:uid="{BA38A828-9B42-4A5C-96A6-C4ACB48D0B1B}"/>
    <hyperlink ref="S2" r:id="rId4" xr:uid="{AC161057-5557-4435-8072-C5924CBC1C79}"/>
    <hyperlink ref="S7" r:id="rId5" xr:uid="{D85177B4-BB80-4E64-950A-467F19926A09}"/>
    <hyperlink ref="S4" r:id="rId6" xr:uid="{397F0BDB-9A4C-4515-B711-520697F7E7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0E92-BBAF-4AD8-916E-1520CEF3D416}">
  <dimension ref="A1:AI176"/>
  <sheetViews>
    <sheetView topLeftCell="W1" workbookViewId="0">
      <selection activeCell="AD11" sqref="AD11"/>
    </sheetView>
  </sheetViews>
  <sheetFormatPr defaultRowHeight="15" x14ac:dyDescent="0.25"/>
  <cols>
    <col min="2" max="2" width="114.140625" customWidth="1"/>
    <col min="24" max="24" width="18.42578125" bestFit="1" customWidth="1"/>
    <col min="25" max="25" width="24.85546875" customWidth="1"/>
    <col min="28" max="28" width="9.5703125" bestFit="1" customWidth="1"/>
    <col min="30" max="31" width="17.85546875" customWidth="1"/>
    <col min="33" max="35" width="12"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1564</v>
      </c>
      <c r="AA1" s="8" t="s">
        <v>1565</v>
      </c>
      <c r="AB1" t="s">
        <v>1566</v>
      </c>
      <c r="AC1" t="s">
        <v>1567</v>
      </c>
      <c r="AD1" t="s">
        <v>1581</v>
      </c>
      <c r="AE1" t="s">
        <v>1586</v>
      </c>
      <c r="AF1" t="s">
        <v>1582</v>
      </c>
      <c r="AG1" t="s">
        <v>1585</v>
      </c>
      <c r="AH1" t="s">
        <v>1583</v>
      </c>
      <c r="AI1" t="s">
        <v>1584</v>
      </c>
    </row>
    <row r="2" spans="1:35" x14ac:dyDescent="0.25">
      <c r="A2">
        <v>21677085</v>
      </c>
      <c r="B2" t="s">
        <v>24</v>
      </c>
      <c r="C2" t="s">
        <v>25</v>
      </c>
      <c r="D2">
        <v>2011</v>
      </c>
      <c r="E2" t="s">
        <v>26</v>
      </c>
      <c r="F2">
        <v>53</v>
      </c>
      <c r="G2" t="s">
        <v>27</v>
      </c>
      <c r="H2" t="s">
        <v>28</v>
      </c>
      <c r="I2" t="s">
        <v>29</v>
      </c>
      <c r="J2">
        <v>23</v>
      </c>
      <c r="K2" t="s">
        <v>30</v>
      </c>
      <c r="L2" t="s">
        <v>31</v>
      </c>
      <c r="M2" t="s">
        <v>28</v>
      </c>
      <c r="N2" t="s">
        <v>31</v>
      </c>
      <c r="O2" s="1">
        <v>40725</v>
      </c>
      <c r="P2" t="s">
        <v>32</v>
      </c>
      <c r="Q2" t="b">
        <v>0</v>
      </c>
      <c r="R2" t="s">
        <v>32</v>
      </c>
      <c r="S2" t="s">
        <v>33</v>
      </c>
      <c r="T2" t="s">
        <v>34</v>
      </c>
      <c r="U2" t="s">
        <v>35</v>
      </c>
      <c r="V2" t="s">
        <v>36</v>
      </c>
      <c r="W2">
        <v>0.93606674671173096</v>
      </c>
      <c r="X2" t="s">
        <v>37</v>
      </c>
      <c r="Y2" t="s">
        <v>37</v>
      </c>
      <c r="Z2" s="2" t="s">
        <v>1571</v>
      </c>
      <c r="AA2" t="b">
        <f>X2=Y2</f>
        <v>1</v>
      </c>
      <c r="AB2" cm="1">
        <f t="array" ref="AB2">_xlfn.SWITCH(X2,"Highly relevant",3,"Moderately relevant",2,"Somewhat relevant",1,"Low relevance",0)</f>
        <v>3</v>
      </c>
      <c r="AC2" cm="1">
        <f t="array" ref="AC2">_xlfn.SWITCH(Y2,"Highly relevant",3,"Moderately relevant",2,"Somewhat relevant",1,"Low relevance",0)</f>
        <v>3</v>
      </c>
      <c r="AD2">
        <f>((2^AB2)-1)/2^(MAX(AB$2:AB$11))</f>
        <v>0.875</v>
      </c>
      <c r="AE2">
        <f>1-0</f>
        <v>1</v>
      </c>
      <c r="AF2">
        <f t="shared" ref="AF2:AF11" si="0">((2^AC2)-1)/2^(MAX(AC$2:AC$11))</f>
        <v>0.875</v>
      </c>
      <c r="AG2">
        <f>1-0</f>
        <v>1</v>
      </c>
      <c r="AH2">
        <f>1/Z2*AD2*1</f>
        <v>0.875</v>
      </c>
      <c r="AI2">
        <f>1/Z2*AF2*1</f>
        <v>0.875</v>
      </c>
    </row>
    <row r="3" spans="1:35" x14ac:dyDescent="0.25">
      <c r="A3">
        <v>27973697</v>
      </c>
      <c r="B3" t="s">
        <v>38</v>
      </c>
      <c r="C3" t="s">
        <v>39</v>
      </c>
      <c r="D3">
        <v>2017</v>
      </c>
      <c r="E3" t="s">
        <v>40</v>
      </c>
      <c r="F3">
        <v>17</v>
      </c>
      <c r="G3" t="s">
        <v>41</v>
      </c>
      <c r="H3" t="s">
        <v>28</v>
      </c>
      <c r="I3" t="s">
        <v>42</v>
      </c>
      <c r="J3">
        <v>23</v>
      </c>
      <c r="K3" t="s">
        <v>43</v>
      </c>
      <c r="L3" t="s">
        <v>31</v>
      </c>
      <c r="M3" t="s">
        <v>28</v>
      </c>
      <c r="N3" t="s">
        <v>31</v>
      </c>
      <c r="O3" s="1">
        <v>42917</v>
      </c>
      <c r="P3" t="s">
        <v>32</v>
      </c>
      <c r="Q3" t="b">
        <v>0</v>
      </c>
      <c r="R3" t="s">
        <v>32</v>
      </c>
      <c r="S3" t="s">
        <v>44</v>
      </c>
      <c r="T3" t="s">
        <v>45</v>
      </c>
      <c r="U3" t="s">
        <v>35</v>
      </c>
      <c r="V3" t="s">
        <v>36</v>
      </c>
      <c r="W3" s="2" t="s">
        <v>46</v>
      </c>
      <c r="X3" t="s">
        <v>37</v>
      </c>
      <c r="Y3" t="s">
        <v>37</v>
      </c>
      <c r="Z3" s="2" t="s">
        <v>1572</v>
      </c>
      <c r="AA3" t="b">
        <f t="shared" ref="AA3:AA11" si="1">X3=Y3</f>
        <v>1</v>
      </c>
      <c r="AB3" cm="1">
        <f t="array" ref="AB3">_xlfn.SWITCH(X3,"Highly relevant",3,"Moderately relevant",2,"Somewhat relevant",1,"Low relevance",0)</f>
        <v>3</v>
      </c>
      <c r="AC3" cm="1">
        <f t="array" ref="AC3">_xlfn.SWITCH(Y3,"Highly relevant",3,"Moderately relevant",2,"Somewhat relevant",1,"Low relevance",0)</f>
        <v>3</v>
      </c>
      <c r="AD3">
        <f t="shared" ref="AD3:AD11" si="2">((2^AB3)-1)/2^(MAX(AB$2:AB$11))</f>
        <v>0.875</v>
      </c>
      <c r="AE3">
        <f>1-AH2</f>
        <v>0.125</v>
      </c>
      <c r="AF3">
        <f t="shared" si="0"/>
        <v>0.875</v>
      </c>
      <c r="AG3">
        <f>1-AI2</f>
        <v>0.125</v>
      </c>
      <c r="AH3">
        <f>1/Z3*AD3*AE3</f>
        <v>5.46875E-2</v>
      </c>
      <c r="AI3">
        <f>1/Z3*AF3*AG3</f>
        <v>5.46875E-2</v>
      </c>
    </row>
    <row r="4" spans="1:35" x14ac:dyDescent="0.25">
      <c r="A4" t="s">
        <v>47</v>
      </c>
      <c r="B4" t="s">
        <v>48</v>
      </c>
      <c r="C4" t="s">
        <v>36</v>
      </c>
      <c r="D4">
        <v>2011</v>
      </c>
      <c r="E4" t="s">
        <v>49</v>
      </c>
      <c r="F4">
        <v>152</v>
      </c>
      <c r="G4" t="s">
        <v>50</v>
      </c>
      <c r="H4" t="s">
        <v>51</v>
      </c>
      <c r="I4" t="s">
        <v>52</v>
      </c>
      <c r="J4">
        <v>99</v>
      </c>
      <c r="K4" s="3">
        <v>45664</v>
      </c>
      <c r="L4" t="s">
        <v>31</v>
      </c>
      <c r="M4" t="s">
        <v>53</v>
      </c>
      <c r="N4" t="s">
        <v>54</v>
      </c>
      <c r="O4" s="1">
        <v>40570</v>
      </c>
      <c r="P4" t="s">
        <v>32</v>
      </c>
      <c r="Q4" t="s">
        <v>36</v>
      </c>
      <c r="R4" t="s">
        <v>32</v>
      </c>
      <c r="S4" t="s">
        <v>55</v>
      </c>
      <c r="T4" t="s">
        <v>56</v>
      </c>
      <c r="U4" t="s">
        <v>57</v>
      </c>
      <c r="V4" t="s">
        <v>36</v>
      </c>
      <c r="W4" s="2" t="s">
        <v>58</v>
      </c>
      <c r="X4" t="s">
        <v>37</v>
      </c>
      <c r="Y4" t="s">
        <v>37</v>
      </c>
      <c r="Z4" s="2" t="s">
        <v>1573</v>
      </c>
      <c r="AA4" t="b">
        <f t="shared" si="1"/>
        <v>1</v>
      </c>
      <c r="AB4" cm="1">
        <f t="array" ref="AB4">_xlfn.SWITCH(X4,"Highly relevant",3,"Moderately relevant",2,"Somewhat relevant",1,"Low relevance",0)</f>
        <v>3</v>
      </c>
      <c r="AC4" cm="1">
        <f t="array" ref="AC4">_xlfn.SWITCH(Y4,"Highly relevant",3,"Moderately relevant",2,"Somewhat relevant",1,"Low relevance",0)</f>
        <v>3</v>
      </c>
      <c r="AD4">
        <f t="shared" si="2"/>
        <v>0.875</v>
      </c>
      <c r="AE4">
        <f>AE3*(1-AD4)</f>
        <v>1.5625E-2</v>
      </c>
      <c r="AF4">
        <f t="shared" si="0"/>
        <v>0.875</v>
      </c>
      <c r="AG4">
        <f>AG3*(1-AF4)</f>
        <v>1.5625E-2</v>
      </c>
      <c r="AH4">
        <f t="shared" ref="AH4:AH9" si="3">1/Z4*AD4*AE4</f>
        <v>4.5572916666666661E-3</v>
      </c>
      <c r="AI4">
        <f t="shared" ref="AI4:AI10" si="4">1/Z4*AF4*AG4</f>
        <v>4.5572916666666661E-3</v>
      </c>
    </row>
    <row r="5" spans="1:35" x14ac:dyDescent="0.25">
      <c r="A5" t="s">
        <v>59</v>
      </c>
      <c r="B5" t="s">
        <v>60</v>
      </c>
      <c r="C5" t="s">
        <v>61</v>
      </c>
      <c r="D5">
        <v>2025</v>
      </c>
      <c r="E5" t="s">
        <v>62</v>
      </c>
      <c r="F5" t="s">
        <v>36</v>
      </c>
      <c r="G5" t="s">
        <v>36</v>
      </c>
      <c r="H5" t="s">
        <v>63</v>
      </c>
      <c r="I5" t="s">
        <v>64</v>
      </c>
      <c r="J5" t="s">
        <v>36</v>
      </c>
      <c r="K5" t="s">
        <v>36</v>
      </c>
      <c r="L5" t="s">
        <v>31</v>
      </c>
      <c r="M5" t="s">
        <v>65</v>
      </c>
      <c r="N5" t="s">
        <v>64</v>
      </c>
      <c r="O5" t="s">
        <v>36</v>
      </c>
      <c r="P5" t="s">
        <v>32</v>
      </c>
      <c r="Q5" t="s">
        <v>36</v>
      </c>
      <c r="R5" t="s">
        <v>32</v>
      </c>
      <c r="S5" t="s">
        <v>66</v>
      </c>
      <c r="T5" t="s">
        <v>67</v>
      </c>
      <c r="U5" t="s">
        <v>57</v>
      </c>
      <c r="V5" t="s">
        <v>36</v>
      </c>
      <c r="W5" s="2" t="s">
        <v>68</v>
      </c>
      <c r="X5" t="s">
        <v>37</v>
      </c>
      <c r="Y5" t="s">
        <v>37</v>
      </c>
      <c r="Z5" s="2" t="s">
        <v>1574</v>
      </c>
      <c r="AA5" t="b">
        <f t="shared" si="1"/>
        <v>1</v>
      </c>
      <c r="AB5" cm="1">
        <f t="array" ref="AB5">_xlfn.SWITCH(X5,"Highly relevant",3,"Moderately relevant",2,"Somewhat relevant",1,"Low relevance",0)</f>
        <v>3</v>
      </c>
      <c r="AC5" cm="1">
        <f t="array" ref="AC5">_xlfn.SWITCH(Y5,"Highly relevant",3,"Moderately relevant",2,"Somewhat relevant",1,"Low relevance",0)</f>
        <v>3</v>
      </c>
      <c r="AD5">
        <f t="shared" si="2"/>
        <v>0.875</v>
      </c>
      <c r="AE5">
        <f t="shared" ref="AE5:AE11" si="5">AE4*(1-AD5)</f>
        <v>1.953125E-3</v>
      </c>
      <c r="AF5">
        <f t="shared" si="0"/>
        <v>0.875</v>
      </c>
      <c r="AG5">
        <f t="shared" ref="AG5:AG10" si="6">AG4*(1-AF5)</f>
        <v>1.953125E-3</v>
      </c>
      <c r="AH5">
        <f t="shared" si="3"/>
        <v>4.2724609375E-4</v>
      </c>
      <c r="AI5">
        <f t="shared" si="4"/>
        <v>4.2724609375E-4</v>
      </c>
    </row>
    <row r="6" spans="1:35" x14ac:dyDescent="0.25">
      <c r="A6">
        <v>23146645</v>
      </c>
      <c r="B6" t="s">
        <v>69</v>
      </c>
      <c r="C6" t="s">
        <v>70</v>
      </c>
      <c r="D6">
        <v>2012</v>
      </c>
      <c r="E6" t="s">
        <v>71</v>
      </c>
      <c r="F6" t="s">
        <v>36</v>
      </c>
      <c r="G6" t="s">
        <v>72</v>
      </c>
      <c r="H6" t="s">
        <v>73</v>
      </c>
      <c r="I6" t="s">
        <v>74</v>
      </c>
      <c r="J6">
        <v>38</v>
      </c>
      <c r="K6" t="s">
        <v>75</v>
      </c>
      <c r="L6" t="s">
        <v>36</v>
      </c>
      <c r="M6" t="s">
        <v>76</v>
      </c>
      <c r="N6" t="s">
        <v>36</v>
      </c>
      <c r="O6" s="1">
        <v>41244</v>
      </c>
      <c r="P6" t="s">
        <v>32</v>
      </c>
      <c r="Q6" t="b">
        <v>0</v>
      </c>
      <c r="R6" t="s">
        <v>32</v>
      </c>
      <c r="S6" t="s">
        <v>77</v>
      </c>
      <c r="T6" t="s">
        <v>78</v>
      </c>
      <c r="U6" t="s">
        <v>35</v>
      </c>
      <c r="V6" t="s">
        <v>36</v>
      </c>
      <c r="W6" s="2" t="s">
        <v>79</v>
      </c>
      <c r="X6" t="s">
        <v>37</v>
      </c>
      <c r="Y6" t="s">
        <v>37</v>
      </c>
      <c r="Z6" s="2" t="s">
        <v>1575</v>
      </c>
      <c r="AA6" t="b">
        <f t="shared" si="1"/>
        <v>1</v>
      </c>
      <c r="AB6" cm="1">
        <f t="array" ref="AB6">_xlfn.SWITCH(X6,"Highly relevant",3,"Moderately relevant",2,"Somewhat relevant",1,"Low relevance",0)</f>
        <v>3</v>
      </c>
      <c r="AC6" cm="1">
        <f t="array" ref="AC6">_xlfn.SWITCH(Y6,"Highly relevant",3,"Moderately relevant",2,"Somewhat relevant",1,"Low relevance",0)</f>
        <v>3</v>
      </c>
      <c r="AD6">
        <f t="shared" si="2"/>
        <v>0.875</v>
      </c>
      <c r="AE6">
        <f t="shared" si="5"/>
        <v>2.44140625E-4</v>
      </c>
      <c r="AF6">
        <f t="shared" si="0"/>
        <v>0.875</v>
      </c>
      <c r="AG6">
        <f t="shared" si="6"/>
        <v>2.44140625E-4</v>
      </c>
      <c r="AH6">
        <f>1/Z6*AD6*AE6</f>
        <v>4.2724609375000004E-5</v>
      </c>
      <c r="AI6">
        <f t="shared" si="4"/>
        <v>4.2724609375000004E-5</v>
      </c>
    </row>
    <row r="7" spans="1:35" x14ac:dyDescent="0.25">
      <c r="A7" t="s">
        <v>80</v>
      </c>
      <c r="B7" t="s">
        <v>81</v>
      </c>
      <c r="C7" t="s">
        <v>36</v>
      </c>
      <c r="D7">
        <v>2018</v>
      </c>
      <c r="E7" t="s">
        <v>82</v>
      </c>
      <c r="F7">
        <v>46</v>
      </c>
      <c r="G7" t="s">
        <v>83</v>
      </c>
      <c r="H7" t="s">
        <v>63</v>
      </c>
      <c r="I7" t="s">
        <v>84</v>
      </c>
      <c r="J7">
        <v>23</v>
      </c>
      <c r="K7" t="s">
        <v>85</v>
      </c>
      <c r="L7" t="s">
        <v>31</v>
      </c>
      <c r="M7" t="s">
        <v>53</v>
      </c>
      <c r="N7" t="s">
        <v>84</v>
      </c>
      <c r="O7" s="1">
        <v>43385</v>
      </c>
      <c r="P7" t="s">
        <v>32</v>
      </c>
      <c r="Q7" t="s">
        <v>36</v>
      </c>
      <c r="R7" t="s">
        <v>32</v>
      </c>
      <c r="S7" t="s">
        <v>86</v>
      </c>
      <c r="T7" t="s">
        <v>87</v>
      </c>
      <c r="U7" t="s">
        <v>57</v>
      </c>
      <c r="V7" t="s">
        <v>36</v>
      </c>
      <c r="W7" s="2" t="s">
        <v>88</v>
      </c>
      <c r="X7" t="s">
        <v>37</v>
      </c>
      <c r="Y7" t="s">
        <v>37</v>
      </c>
      <c r="Z7" s="2" t="s">
        <v>1576</v>
      </c>
      <c r="AA7" t="b">
        <f t="shared" si="1"/>
        <v>1</v>
      </c>
      <c r="AB7" cm="1">
        <f t="array" ref="AB7">_xlfn.SWITCH(X7,"Highly relevant",3,"Moderately relevant",2,"Somewhat relevant",1,"Low relevance",0)</f>
        <v>3</v>
      </c>
      <c r="AC7" cm="1">
        <f t="array" ref="AC7">_xlfn.SWITCH(Y7,"Highly relevant",3,"Moderately relevant",2,"Somewhat relevant",1,"Low relevance",0)</f>
        <v>3</v>
      </c>
      <c r="AD7">
        <f t="shared" si="2"/>
        <v>0.875</v>
      </c>
      <c r="AE7">
        <f t="shared" si="5"/>
        <v>3.0517578125E-5</v>
      </c>
      <c r="AF7">
        <f t="shared" si="0"/>
        <v>0.875</v>
      </c>
      <c r="AG7">
        <f t="shared" si="6"/>
        <v>3.0517578125E-5</v>
      </c>
      <c r="AH7">
        <f t="shared" si="3"/>
        <v>4.4504801432291661E-6</v>
      </c>
      <c r="AI7">
        <f t="shared" si="4"/>
        <v>4.4504801432291661E-6</v>
      </c>
    </row>
    <row r="8" spans="1:35" x14ac:dyDescent="0.25">
      <c r="A8" t="s">
        <v>89</v>
      </c>
      <c r="B8" t="s">
        <v>90</v>
      </c>
      <c r="C8" t="s">
        <v>36</v>
      </c>
      <c r="D8">
        <v>2010</v>
      </c>
      <c r="E8" t="s">
        <v>91</v>
      </c>
      <c r="F8">
        <v>24</v>
      </c>
      <c r="G8" t="s">
        <v>92</v>
      </c>
      <c r="H8" t="s">
        <v>36</v>
      </c>
      <c r="I8" t="s">
        <v>93</v>
      </c>
      <c r="J8">
        <v>17</v>
      </c>
      <c r="K8" t="s">
        <v>94</v>
      </c>
      <c r="L8" t="s">
        <v>31</v>
      </c>
      <c r="M8" t="s">
        <v>65</v>
      </c>
      <c r="N8" t="s">
        <v>36</v>
      </c>
      <c r="O8" s="1">
        <v>40291</v>
      </c>
      <c r="P8" t="s">
        <v>32</v>
      </c>
      <c r="Q8" t="s">
        <v>36</v>
      </c>
      <c r="R8" t="s">
        <v>32</v>
      </c>
      <c r="S8" t="s">
        <v>95</v>
      </c>
      <c r="T8" t="s">
        <v>96</v>
      </c>
      <c r="U8" t="s">
        <v>57</v>
      </c>
      <c r="V8" t="s">
        <v>36</v>
      </c>
      <c r="W8" s="2" t="s">
        <v>97</v>
      </c>
      <c r="X8" t="s">
        <v>37</v>
      </c>
      <c r="Y8" t="s">
        <v>37</v>
      </c>
      <c r="Z8" s="2" t="s">
        <v>1577</v>
      </c>
      <c r="AA8" t="b">
        <f t="shared" si="1"/>
        <v>1</v>
      </c>
      <c r="AB8" cm="1">
        <f t="array" ref="AB8">_xlfn.SWITCH(X8,"Highly relevant",3,"Moderately relevant",2,"Somewhat relevant",1,"Low relevance",0)</f>
        <v>3</v>
      </c>
      <c r="AC8" cm="1">
        <f t="array" ref="AC8">_xlfn.SWITCH(Y8,"Highly relevant",3,"Moderately relevant",2,"Somewhat relevant",1,"Low relevance",0)</f>
        <v>3</v>
      </c>
      <c r="AD8">
        <f t="shared" si="2"/>
        <v>0.875</v>
      </c>
      <c r="AE8">
        <f t="shared" si="5"/>
        <v>3.814697265625E-6</v>
      </c>
      <c r="AF8">
        <f t="shared" si="0"/>
        <v>0.875</v>
      </c>
      <c r="AG8">
        <f t="shared" si="6"/>
        <v>3.814697265625E-6</v>
      </c>
      <c r="AH8">
        <f t="shared" si="3"/>
        <v>4.76837158203125E-7</v>
      </c>
      <c r="AI8">
        <f t="shared" si="4"/>
        <v>4.76837158203125E-7</v>
      </c>
    </row>
    <row r="9" spans="1:35" x14ac:dyDescent="0.25">
      <c r="A9">
        <v>39500639</v>
      </c>
      <c r="B9" t="s">
        <v>98</v>
      </c>
      <c r="C9" t="s">
        <v>99</v>
      </c>
      <c r="D9">
        <v>2025</v>
      </c>
      <c r="E9" t="s">
        <v>100</v>
      </c>
      <c r="F9" t="s">
        <v>36</v>
      </c>
      <c r="G9" t="s">
        <v>101</v>
      </c>
      <c r="H9" t="s">
        <v>28</v>
      </c>
      <c r="I9" t="s">
        <v>102</v>
      </c>
      <c r="J9">
        <v>41</v>
      </c>
      <c r="K9" t="s">
        <v>103</v>
      </c>
      <c r="L9" t="s">
        <v>31</v>
      </c>
      <c r="M9" t="s">
        <v>28</v>
      </c>
      <c r="N9" t="s">
        <v>31</v>
      </c>
      <c r="O9" s="1">
        <v>45658</v>
      </c>
      <c r="P9" t="s">
        <v>32</v>
      </c>
      <c r="Q9" t="b">
        <v>0</v>
      </c>
      <c r="R9" t="s">
        <v>32</v>
      </c>
      <c r="S9" t="s">
        <v>104</v>
      </c>
      <c r="T9" t="s">
        <v>105</v>
      </c>
      <c r="U9" t="s">
        <v>35</v>
      </c>
      <c r="V9" t="s">
        <v>36</v>
      </c>
      <c r="W9" s="2" t="s">
        <v>106</v>
      </c>
      <c r="X9" t="s">
        <v>37</v>
      </c>
      <c r="Y9" t="s">
        <v>37</v>
      </c>
      <c r="Z9" s="2" t="s">
        <v>1578</v>
      </c>
      <c r="AA9" t="b">
        <f t="shared" si="1"/>
        <v>1</v>
      </c>
      <c r="AB9" cm="1">
        <f t="array" ref="AB9">_xlfn.SWITCH(X9,"Highly relevant",3,"Moderately relevant",2,"Somewhat relevant",1,"Low relevance",0)</f>
        <v>3</v>
      </c>
      <c r="AC9" cm="1">
        <f t="array" ref="AC9">_xlfn.SWITCH(Y9,"Highly relevant",3,"Moderately relevant",2,"Somewhat relevant",1,"Low relevance",0)</f>
        <v>3</v>
      </c>
      <c r="AD9">
        <f t="shared" si="2"/>
        <v>0.875</v>
      </c>
      <c r="AE9">
        <f t="shared" si="5"/>
        <v>4.76837158203125E-7</v>
      </c>
      <c r="AF9">
        <f t="shared" si="0"/>
        <v>0.875</v>
      </c>
      <c r="AG9">
        <f t="shared" si="6"/>
        <v>4.76837158203125E-7</v>
      </c>
      <c r="AH9">
        <f t="shared" si="3"/>
        <v>5.2154064178466797E-8</v>
      </c>
      <c r="AI9">
        <f t="shared" si="4"/>
        <v>5.2154064178466797E-8</v>
      </c>
    </row>
    <row r="10" spans="1:35" x14ac:dyDescent="0.25">
      <c r="A10" t="s">
        <v>107</v>
      </c>
      <c r="B10" t="s">
        <v>108</v>
      </c>
      <c r="C10" t="s">
        <v>109</v>
      </c>
      <c r="D10">
        <v>2017</v>
      </c>
      <c r="E10" t="s">
        <v>110</v>
      </c>
      <c r="F10">
        <v>97</v>
      </c>
      <c r="G10" t="s">
        <v>50</v>
      </c>
      <c r="H10" t="s">
        <v>63</v>
      </c>
      <c r="I10" t="s">
        <v>111</v>
      </c>
      <c r="J10">
        <v>6</v>
      </c>
      <c r="K10" t="s">
        <v>112</v>
      </c>
      <c r="L10" t="s">
        <v>31</v>
      </c>
      <c r="M10" t="s">
        <v>53</v>
      </c>
      <c r="N10" t="s">
        <v>111</v>
      </c>
      <c r="O10" s="1">
        <v>43032</v>
      </c>
      <c r="P10" t="s">
        <v>113</v>
      </c>
      <c r="Q10" t="s">
        <v>114</v>
      </c>
      <c r="R10" t="s">
        <v>113</v>
      </c>
      <c r="S10" t="s">
        <v>115</v>
      </c>
      <c r="T10" t="s">
        <v>116</v>
      </c>
      <c r="U10" t="s">
        <v>57</v>
      </c>
      <c r="V10" t="s">
        <v>36</v>
      </c>
      <c r="W10">
        <v>0.81976664066314697</v>
      </c>
      <c r="X10" t="s">
        <v>37</v>
      </c>
      <c r="Y10" t="s">
        <v>161</v>
      </c>
      <c r="Z10" s="2" t="s">
        <v>1579</v>
      </c>
      <c r="AA10" t="b">
        <f t="shared" si="1"/>
        <v>0</v>
      </c>
      <c r="AB10">
        <v>3</v>
      </c>
      <c r="AC10">
        <v>2</v>
      </c>
      <c r="AD10">
        <f t="shared" si="2"/>
        <v>0.875</v>
      </c>
      <c r="AE10">
        <f t="shared" si="5"/>
        <v>5.9604644775390625E-8</v>
      </c>
      <c r="AF10">
        <f t="shared" si="0"/>
        <v>0.375</v>
      </c>
      <c r="AG10">
        <f t="shared" si="6"/>
        <v>2.9802322387695313E-7</v>
      </c>
      <c r="AH10">
        <f>1/Z10*AD10*AE10</f>
        <v>5.7948960198296434E-9</v>
      </c>
      <c r="AI10">
        <f t="shared" si="4"/>
        <v>1.2417634328206379E-8</v>
      </c>
    </row>
    <row r="11" spans="1:35" s="6" customFormat="1" x14ac:dyDescent="0.25">
      <c r="A11" s="6">
        <v>29064632</v>
      </c>
      <c r="B11" s="6" t="s">
        <v>117</v>
      </c>
      <c r="C11" s="6" t="s">
        <v>118</v>
      </c>
      <c r="D11" s="6">
        <v>2017</v>
      </c>
      <c r="E11" s="6" t="s">
        <v>119</v>
      </c>
      <c r="F11" s="6" t="s">
        <v>36</v>
      </c>
      <c r="G11" s="6" t="s">
        <v>120</v>
      </c>
      <c r="H11" s="6" t="s">
        <v>28</v>
      </c>
      <c r="I11" s="6" t="s">
        <v>121</v>
      </c>
      <c r="J11" s="6">
        <v>6</v>
      </c>
      <c r="K11" s="6" t="s">
        <v>122</v>
      </c>
      <c r="L11" s="6" t="s">
        <v>31</v>
      </c>
      <c r="M11" s="6" t="s">
        <v>28</v>
      </c>
      <c r="N11" s="6" t="s">
        <v>31</v>
      </c>
      <c r="O11" s="7">
        <v>43070</v>
      </c>
      <c r="P11" s="6" t="s">
        <v>113</v>
      </c>
      <c r="Q11" s="6" t="s">
        <v>123</v>
      </c>
      <c r="R11" s="6" t="s">
        <v>113</v>
      </c>
      <c r="S11" s="6" t="s">
        <v>124</v>
      </c>
      <c r="T11" s="6" t="s">
        <v>116</v>
      </c>
      <c r="U11" s="6" t="s">
        <v>35</v>
      </c>
      <c r="V11" s="6" t="s">
        <v>125</v>
      </c>
      <c r="W11" s="6">
        <v>0.81612282991409302</v>
      </c>
      <c r="X11" s="6" t="s">
        <v>37</v>
      </c>
      <c r="Y11" t="s">
        <v>161</v>
      </c>
      <c r="Z11" s="9" t="s">
        <v>1580</v>
      </c>
      <c r="AA11" s="6" t="b">
        <f t="shared" si="1"/>
        <v>0</v>
      </c>
      <c r="AB11" s="6">
        <v>3</v>
      </c>
      <c r="AC11" s="6">
        <v>2</v>
      </c>
      <c r="AD11">
        <f t="shared" si="2"/>
        <v>0.875</v>
      </c>
      <c r="AE11">
        <f t="shared" si="5"/>
        <v>7.4505805969238281E-9</v>
      </c>
      <c r="AF11">
        <f t="shared" si="0"/>
        <v>0.375</v>
      </c>
      <c r="AG11">
        <f>AG10*(1-AF11)</f>
        <v>1.862645149230957E-7</v>
      </c>
      <c r="AH11">
        <f>1/Z11*AD11*AE11</f>
        <v>6.5192580223083502E-10</v>
      </c>
      <c r="AI11">
        <f>1/Z11*AF11*AG11</f>
        <v>6.9849193096160897E-9</v>
      </c>
    </row>
    <row r="12" spans="1:35" x14ac:dyDescent="0.25">
      <c r="A12">
        <v>31440385</v>
      </c>
      <c r="B12" t="s">
        <v>126</v>
      </c>
      <c r="C12" t="s">
        <v>127</v>
      </c>
      <c r="D12">
        <v>2019</v>
      </c>
      <c r="E12" t="s">
        <v>128</v>
      </c>
      <c r="F12" t="s">
        <v>36</v>
      </c>
      <c r="G12" t="s">
        <v>36</v>
      </c>
      <c r="H12" t="s">
        <v>28</v>
      </c>
      <c r="I12" t="s">
        <v>129</v>
      </c>
      <c r="J12">
        <v>10</v>
      </c>
      <c r="K12" t="s">
        <v>130</v>
      </c>
      <c r="L12" t="s">
        <v>31</v>
      </c>
      <c r="M12" t="s">
        <v>28</v>
      </c>
      <c r="N12" t="s">
        <v>31</v>
      </c>
      <c r="O12" s="1">
        <v>43678</v>
      </c>
      <c r="P12" t="s">
        <v>113</v>
      </c>
      <c r="Q12" t="s">
        <v>131</v>
      </c>
      <c r="R12" t="s">
        <v>113</v>
      </c>
      <c r="S12" t="s">
        <v>132</v>
      </c>
      <c r="T12" t="s">
        <v>133</v>
      </c>
      <c r="U12" t="s">
        <v>35</v>
      </c>
      <c r="V12" t="s">
        <v>134</v>
      </c>
      <c r="W12" s="2" t="s">
        <v>135</v>
      </c>
      <c r="X12" t="s">
        <v>37</v>
      </c>
      <c r="AH12">
        <f>SUM(AH2:AH11)</f>
        <v>0.9347197482879791</v>
      </c>
      <c r="AI12">
        <f>SUM(AI2:AI11)</f>
        <v>0.93471976124371092</v>
      </c>
    </row>
    <row r="13" spans="1:35" x14ac:dyDescent="0.25">
      <c r="A13" t="s">
        <v>136</v>
      </c>
      <c r="B13" t="s">
        <v>137</v>
      </c>
      <c r="C13" t="s">
        <v>138</v>
      </c>
      <c r="D13">
        <v>2019</v>
      </c>
      <c r="E13" t="s">
        <v>139</v>
      </c>
      <c r="F13" t="s">
        <v>36</v>
      </c>
      <c r="G13" t="s">
        <v>92</v>
      </c>
      <c r="H13" t="s">
        <v>140</v>
      </c>
      <c r="I13" t="s">
        <v>141</v>
      </c>
      <c r="J13">
        <v>8</v>
      </c>
      <c r="K13">
        <v>1955</v>
      </c>
      <c r="L13" t="s">
        <v>31</v>
      </c>
      <c r="M13" t="s">
        <v>65</v>
      </c>
      <c r="N13" t="s">
        <v>36</v>
      </c>
      <c r="O13" s="1">
        <v>43791</v>
      </c>
      <c r="P13" t="s">
        <v>113</v>
      </c>
      <c r="Q13" t="s">
        <v>142</v>
      </c>
      <c r="R13" t="s">
        <v>113</v>
      </c>
      <c r="S13" t="s">
        <v>143</v>
      </c>
      <c r="T13" t="s">
        <v>144</v>
      </c>
      <c r="U13" t="s">
        <v>57</v>
      </c>
      <c r="V13" t="s">
        <v>36</v>
      </c>
      <c r="W13" s="2" t="s">
        <v>145</v>
      </c>
      <c r="X13" t="s">
        <v>37</v>
      </c>
    </row>
    <row r="14" spans="1:35" x14ac:dyDescent="0.25">
      <c r="A14" t="s">
        <v>146</v>
      </c>
      <c r="B14" t="s">
        <v>147</v>
      </c>
      <c r="C14" t="s">
        <v>36</v>
      </c>
      <c r="D14">
        <v>2020</v>
      </c>
      <c r="E14" t="s">
        <v>148</v>
      </c>
      <c r="F14">
        <v>1</v>
      </c>
      <c r="G14" t="s">
        <v>36</v>
      </c>
      <c r="H14" t="s">
        <v>140</v>
      </c>
      <c r="I14" t="s">
        <v>36</v>
      </c>
      <c r="J14" t="s">
        <v>36</v>
      </c>
      <c r="K14" t="s">
        <v>36</v>
      </c>
      <c r="L14" t="s">
        <v>31</v>
      </c>
      <c r="M14" t="s">
        <v>65</v>
      </c>
      <c r="N14" t="s">
        <v>36</v>
      </c>
      <c r="O14" t="s">
        <v>36</v>
      </c>
      <c r="P14" t="s">
        <v>32</v>
      </c>
      <c r="Q14" t="s">
        <v>36</v>
      </c>
      <c r="R14" t="s">
        <v>32</v>
      </c>
      <c r="S14" t="s">
        <v>149</v>
      </c>
      <c r="U14" t="s">
        <v>57</v>
      </c>
      <c r="V14" t="s">
        <v>36</v>
      </c>
      <c r="W14" s="2" t="s">
        <v>150</v>
      </c>
      <c r="X14" t="s">
        <v>37</v>
      </c>
      <c r="AH14">
        <f>AH12/AI12</f>
        <v>0.99999998613944807</v>
      </c>
    </row>
    <row r="15" spans="1:35" x14ac:dyDescent="0.25">
      <c r="A15">
        <v>39021372</v>
      </c>
      <c r="B15" t="s">
        <v>151</v>
      </c>
      <c r="C15" t="s">
        <v>152</v>
      </c>
      <c r="D15">
        <v>2024</v>
      </c>
      <c r="E15" t="s">
        <v>153</v>
      </c>
      <c r="F15" t="s">
        <v>36</v>
      </c>
      <c r="G15" t="s">
        <v>36</v>
      </c>
      <c r="H15" t="s">
        <v>28</v>
      </c>
      <c r="I15" t="s">
        <v>154</v>
      </c>
      <c r="J15">
        <v>13</v>
      </c>
      <c r="K15" t="s">
        <v>155</v>
      </c>
      <c r="L15" t="s">
        <v>31</v>
      </c>
      <c r="M15" t="s">
        <v>28</v>
      </c>
      <c r="N15" t="s">
        <v>31</v>
      </c>
      <c r="O15" s="1">
        <v>45292</v>
      </c>
      <c r="P15" t="s">
        <v>113</v>
      </c>
      <c r="Q15" t="s">
        <v>156</v>
      </c>
      <c r="R15" t="s">
        <v>113</v>
      </c>
      <c r="S15" t="s">
        <v>157</v>
      </c>
      <c r="T15" t="s">
        <v>158</v>
      </c>
      <c r="U15" t="s">
        <v>35</v>
      </c>
      <c r="V15" t="s">
        <v>159</v>
      </c>
      <c r="W15" s="2" t="s">
        <v>160</v>
      </c>
      <c r="X15" t="s">
        <v>161</v>
      </c>
    </row>
    <row r="16" spans="1:35" x14ac:dyDescent="0.25">
      <c r="A16">
        <v>37189187</v>
      </c>
      <c r="B16" t="s">
        <v>162</v>
      </c>
      <c r="C16" t="s">
        <v>163</v>
      </c>
      <c r="D16">
        <v>2023</v>
      </c>
      <c r="E16" t="s">
        <v>164</v>
      </c>
      <c r="F16">
        <v>17</v>
      </c>
      <c r="G16" t="s">
        <v>165</v>
      </c>
      <c r="H16" t="s">
        <v>28</v>
      </c>
      <c r="I16" t="s">
        <v>166</v>
      </c>
      <c r="J16">
        <v>14</v>
      </c>
      <c r="K16">
        <v>132</v>
      </c>
      <c r="L16" t="s">
        <v>31</v>
      </c>
      <c r="M16" t="s">
        <v>28</v>
      </c>
      <c r="N16" t="s">
        <v>31</v>
      </c>
      <c r="O16" s="1">
        <v>45061</v>
      </c>
      <c r="P16" t="s">
        <v>113</v>
      </c>
      <c r="Q16" t="s">
        <v>167</v>
      </c>
      <c r="R16" t="s">
        <v>113</v>
      </c>
      <c r="S16" t="s">
        <v>168</v>
      </c>
      <c r="T16" t="s">
        <v>169</v>
      </c>
      <c r="U16" t="s">
        <v>35</v>
      </c>
      <c r="V16" t="s">
        <v>170</v>
      </c>
      <c r="W16" s="2" t="s">
        <v>171</v>
      </c>
      <c r="X16" t="s">
        <v>161</v>
      </c>
    </row>
    <row r="17" spans="1:24" x14ac:dyDescent="0.25">
      <c r="A17">
        <v>32950184</v>
      </c>
      <c r="B17" t="s">
        <v>172</v>
      </c>
      <c r="C17" t="s">
        <v>173</v>
      </c>
      <c r="D17">
        <v>2020</v>
      </c>
      <c r="E17" t="s">
        <v>174</v>
      </c>
      <c r="F17" t="s">
        <v>36</v>
      </c>
      <c r="G17" t="s">
        <v>175</v>
      </c>
      <c r="H17" t="s">
        <v>28</v>
      </c>
      <c r="I17" t="s">
        <v>74</v>
      </c>
      <c r="J17">
        <v>46</v>
      </c>
      <c r="K17" t="s">
        <v>176</v>
      </c>
      <c r="L17" t="s">
        <v>31</v>
      </c>
      <c r="M17" t="s">
        <v>28</v>
      </c>
      <c r="N17" t="s">
        <v>31</v>
      </c>
      <c r="O17" s="1">
        <v>44075</v>
      </c>
      <c r="P17" t="s">
        <v>113</v>
      </c>
      <c r="Q17" t="s">
        <v>177</v>
      </c>
      <c r="R17" t="s">
        <v>113</v>
      </c>
      <c r="S17" t="s">
        <v>178</v>
      </c>
      <c r="T17" t="s">
        <v>179</v>
      </c>
      <c r="U17" t="s">
        <v>35</v>
      </c>
      <c r="V17" t="s">
        <v>180</v>
      </c>
      <c r="W17" s="2" t="s">
        <v>181</v>
      </c>
      <c r="X17" t="s">
        <v>161</v>
      </c>
    </row>
    <row r="18" spans="1:24" x14ac:dyDescent="0.25">
      <c r="A18">
        <v>34249919</v>
      </c>
      <c r="B18" t="s">
        <v>182</v>
      </c>
      <c r="C18" t="s">
        <v>183</v>
      </c>
      <c r="D18">
        <v>2021</v>
      </c>
      <c r="E18" t="s">
        <v>184</v>
      </c>
      <c r="F18" t="s">
        <v>36</v>
      </c>
      <c r="G18" t="s">
        <v>36</v>
      </c>
      <c r="H18" t="s">
        <v>28</v>
      </c>
      <c r="I18" t="s">
        <v>185</v>
      </c>
      <c r="J18">
        <v>9</v>
      </c>
      <c r="K18">
        <v>665886</v>
      </c>
      <c r="L18" t="s">
        <v>31</v>
      </c>
      <c r="M18" t="s">
        <v>28</v>
      </c>
      <c r="N18" t="s">
        <v>31</v>
      </c>
      <c r="O18" s="1">
        <v>44197</v>
      </c>
      <c r="P18" t="s">
        <v>113</v>
      </c>
      <c r="Q18" t="s">
        <v>186</v>
      </c>
      <c r="R18" t="s">
        <v>113</v>
      </c>
      <c r="S18" t="s">
        <v>187</v>
      </c>
      <c r="T18" t="s">
        <v>188</v>
      </c>
      <c r="U18" t="s">
        <v>35</v>
      </c>
      <c r="V18" t="s">
        <v>189</v>
      </c>
      <c r="W18" s="2" t="s">
        <v>190</v>
      </c>
      <c r="X18" t="s">
        <v>161</v>
      </c>
    </row>
    <row r="19" spans="1:24" x14ac:dyDescent="0.25">
      <c r="A19" t="s">
        <v>191</v>
      </c>
      <c r="B19" t="s">
        <v>192</v>
      </c>
      <c r="C19" t="s">
        <v>193</v>
      </c>
      <c r="D19">
        <v>2018</v>
      </c>
      <c r="E19" t="s">
        <v>194</v>
      </c>
      <c r="F19">
        <v>9</v>
      </c>
      <c r="G19" t="s">
        <v>83</v>
      </c>
      <c r="H19" t="s">
        <v>63</v>
      </c>
      <c r="I19" t="s">
        <v>195</v>
      </c>
      <c r="J19">
        <v>98</v>
      </c>
      <c r="K19" t="s">
        <v>196</v>
      </c>
      <c r="L19" t="s">
        <v>31</v>
      </c>
      <c r="M19" t="s">
        <v>53</v>
      </c>
      <c r="N19" t="s">
        <v>197</v>
      </c>
      <c r="O19" s="1">
        <v>43405</v>
      </c>
      <c r="P19" t="s">
        <v>113</v>
      </c>
      <c r="Q19" t="s">
        <v>198</v>
      </c>
      <c r="R19" t="s">
        <v>113</v>
      </c>
      <c r="S19" t="s">
        <v>199</v>
      </c>
      <c r="T19" t="s">
        <v>200</v>
      </c>
      <c r="U19" t="s">
        <v>57</v>
      </c>
      <c r="V19" t="s">
        <v>201</v>
      </c>
      <c r="W19" s="2" t="s">
        <v>202</v>
      </c>
      <c r="X19" t="s">
        <v>161</v>
      </c>
    </row>
    <row r="20" spans="1:24" x14ac:dyDescent="0.25">
      <c r="A20">
        <v>34585454</v>
      </c>
      <c r="B20" t="s">
        <v>203</v>
      </c>
      <c r="C20" t="s">
        <v>204</v>
      </c>
      <c r="D20">
        <v>2021</v>
      </c>
      <c r="E20" t="s">
        <v>205</v>
      </c>
      <c r="F20" t="s">
        <v>36</v>
      </c>
      <c r="G20" t="s">
        <v>206</v>
      </c>
      <c r="H20" t="s">
        <v>28</v>
      </c>
      <c r="I20" t="s">
        <v>207</v>
      </c>
      <c r="J20">
        <v>54</v>
      </c>
      <c r="K20" t="s">
        <v>208</v>
      </c>
      <c r="L20" t="s">
        <v>31</v>
      </c>
      <c r="M20" t="s">
        <v>28</v>
      </c>
      <c r="N20" t="s">
        <v>31</v>
      </c>
      <c r="O20" s="1">
        <v>44501</v>
      </c>
      <c r="P20" t="s">
        <v>113</v>
      </c>
      <c r="Q20" t="s">
        <v>209</v>
      </c>
      <c r="R20" t="s">
        <v>113</v>
      </c>
      <c r="S20" t="s">
        <v>210</v>
      </c>
      <c r="T20" t="s">
        <v>211</v>
      </c>
      <c r="U20" t="s">
        <v>35</v>
      </c>
      <c r="V20" t="s">
        <v>212</v>
      </c>
      <c r="W20" s="2" t="s">
        <v>213</v>
      </c>
      <c r="X20" t="s">
        <v>161</v>
      </c>
    </row>
    <row r="21" spans="1:24" x14ac:dyDescent="0.25">
      <c r="A21">
        <v>38713403</v>
      </c>
      <c r="B21" t="s">
        <v>214</v>
      </c>
      <c r="C21" t="s">
        <v>215</v>
      </c>
      <c r="D21">
        <v>2024</v>
      </c>
      <c r="E21" t="s">
        <v>216</v>
      </c>
      <c r="F21" t="s">
        <v>36</v>
      </c>
      <c r="G21" t="s">
        <v>217</v>
      </c>
      <c r="H21" t="s">
        <v>28</v>
      </c>
      <c r="I21" t="s">
        <v>218</v>
      </c>
      <c r="J21">
        <v>82</v>
      </c>
      <c r="K21" t="s">
        <v>219</v>
      </c>
      <c r="L21" t="s">
        <v>31</v>
      </c>
      <c r="M21" t="s">
        <v>28</v>
      </c>
      <c r="N21" t="s">
        <v>31</v>
      </c>
      <c r="O21" s="1">
        <v>45444</v>
      </c>
      <c r="P21" t="s">
        <v>113</v>
      </c>
      <c r="Q21" t="s">
        <v>220</v>
      </c>
      <c r="R21" t="s">
        <v>113</v>
      </c>
      <c r="S21" t="s">
        <v>221</v>
      </c>
      <c r="T21" t="s">
        <v>222</v>
      </c>
      <c r="U21" t="s">
        <v>35</v>
      </c>
      <c r="V21" t="s">
        <v>223</v>
      </c>
      <c r="W21" s="2" t="s">
        <v>224</v>
      </c>
      <c r="X21" t="s">
        <v>161</v>
      </c>
    </row>
    <row r="22" spans="1:24" x14ac:dyDescent="0.25">
      <c r="A22">
        <v>39234119</v>
      </c>
      <c r="B22" t="s">
        <v>225</v>
      </c>
      <c r="C22" t="s">
        <v>226</v>
      </c>
      <c r="D22">
        <v>2024</v>
      </c>
      <c r="E22" t="s">
        <v>227</v>
      </c>
      <c r="F22" t="s">
        <v>36</v>
      </c>
      <c r="G22" t="s">
        <v>36</v>
      </c>
      <c r="H22" t="s">
        <v>28</v>
      </c>
      <c r="I22" t="s">
        <v>228</v>
      </c>
      <c r="J22">
        <v>15</v>
      </c>
      <c r="K22" t="s">
        <v>229</v>
      </c>
      <c r="L22" t="s">
        <v>31</v>
      </c>
      <c r="M22" t="s">
        <v>28</v>
      </c>
      <c r="N22" t="s">
        <v>31</v>
      </c>
      <c r="O22" s="1">
        <v>45292</v>
      </c>
      <c r="P22" t="s">
        <v>113</v>
      </c>
      <c r="Q22" t="s">
        <v>230</v>
      </c>
      <c r="R22" t="s">
        <v>113</v>
      </c>
      <c r="S22" t="s">
        <v>231</v>
      </c>
      <c r="T22" t="s">
        <v>232</v>
      </c>
      <c r="U22" t="s">
        <v>35</v>
      </c>
      <c r="V22" t="s">
        <v>233</v>
      </c>
      <c r="W22" s="2" t="s">
        <v>234</v>
      </c>
      <c r="X22" t="s">
        <v>161</v>
      </c>
    </row>
    <row r="23" spans="1:24" x14ac:dyDescent="0.25">
      <c r="A23">
        <v>28427322</v>
      </c>
      <c r="B23" t="s">
        <v>235</v>
      </c>
      <c r="C23" t="s">
        <v>236</v>
      </c>
      <c r="D23">
        <v>2017</v>
      </c>
      <c r="E23" t="s">
        <v>237</v>
      </c>
      <c r="F23" t="s">
        <v>36</v>
      </c>
      <c r="G23" t="s">
        <v>238</v>
      </c>
      <c r="H23" t="s">
        <v>28</v>
      </c>
      <c r="I23" t="s">
        <v>239</v>
      </c>
      <c r="J23">
        <v>18</v>
      </c>
      <c r="K23">
        <v>21</v>
      </c>
      <c r="L23" t="s">
        <v>31</v>
      </c>
      <c r="M23" t="s">
        <v>28</v>
      </c>
      <c r="N23" t="s">
        <v>31</v>
      </c>
      <c r="O23" s="1">
        <v>42846</v>
      </c>
      <c r="P23" t="s">
        <v>113</v>
      </c>
      <c r="Q23" t="s">
        <v>240</v>
      </c>
      <c r="R23" t="s">
        <v>113</v>
      </c>
      <c r="S23" t="s">
        <v>241</v>
      </c>
      <c r="T23" t="s">
        <v>242</v>
      </c>
      <c r="U23" t="s">
        <v>35</v>
      </c>
      <c r="V23" t="s">
        <v>243</v>
      </c>
      <c r="W23" s="2" t="s">
        <v>244</v>
      </c>
      <c r="X23" t="s">
        <v>161</v>
      </c>
    </row>
    <row r="24" spans="1:24" x14ac:dyDescent="0.25">
      <c r="A24">
        <v>32923438</v>
      </c>
      <c r="B24" t="s">
        <v>245</v>
      </c>
      <c r="C24" t="s">
        <v>246</v>
      </c>
      <c r="D24">
        <v>2020</v>
      </c>
      <c r="E24" t="s">
        <v>247</v>
      </c>
      <c r="F24" t="s">
        <v>36</v>
      </c>
      <c r="G24" t="s">
        <v>36</v>
      </c>
      <c r="H24" t="s">
        <v>28</v>
      </c>
      <c r="I24" t="s">
        <v>248</v>
      </c>
      <c r="J24">
        <v>8</v>
      </c>
      <c r="K24">
        <v>983</v>
      </c>
      <c r="L24" t="s">
        <v>31</v>
      </c>
      <c r="M24" t="s">
        <v>28</v>
      </c>
      <c r="N24" t="s">
        <v>31</v>
      </c>
      <c r="O24" s="1">
        <v>43831</v>
      </c>
      <c r="P24" t="s">
        <v>113</v>
      </c>
      <c r="Q24" t="s">
        <v>249</v>
      </c>
      <c r="R24" t="s">
        <v>113</v>
      </c>
      <c r="S24" t="s">
        <v>250</v>
      </c>
      <c r="T24" t="s">
        <v>251</v>
      </c>
      <c r="U24" t="s">
        <v>35</v>
      </c>
      <c r="V24" t="s">
        <v>252</v>
      </c>
      <c r="W24" s="2" t="s">
        <v>253</v>
      </c>
      <c r="X24" t="s">
        <v>161</v>
      </c>
    </row>
    <row r="25" spans="1:24" x14ac:dyDescent="0.25">
      <c r="A25">
        <v>35013332</v>
      </c>
      <c r="B25" t="s">
        <v>254</v>
      </c>
      <c r="C25" t="s">
        <v>255</v>
      </c>
      <c r="D25">
        <v>2022</v>
      </c>
      <c r="E25" t="s">
        <v>256</v>
      </c>
      <c r="F25" t="s">
        <v>36</v>
      </c>
      <c r="G25" t="s">
        <v>257</v>
      </c>
      <c r="H25" t="s">
        <v>258</v>
      </c>
      <c r="I25" t="s">
        <v>259</v>
      </c>
      <c r="J25">
        <v>12</v>
      </c>
      <c r="K25">
        <v>435</v>
      </c>
      <c r="L25" t="s">
        <v>36</v>
      </c>
      <c r="M25" t="s">
        <v>76</v>
      </c>
      <c r="N25" t="s">
        <v>36</v>
      </c>
      <c r="O25" s="1">
        <v>44571</v>
      </c>
      <c r="P25" t="s">
        <v>113</v>
      </c>
      <c r="Q25" t="s">
        <v>260</v>
      </c>
      <c r="R25" t="s">
        <v>113</v>
      </c>
      <c r="S25" t="s">
        <v>261</v>
      </c>
      <c r="T25" t="s">
        <v>262</v>
      </c>
      <c r="U25" t="s">
        <v>35</v>
      </c>
      <c r="V25" t="s">
        <v>263</v>
      </c>
      <c r="W25" s="2" t="s">
        <v>264</v>
      </c>
      <c r="X25" t="s">
        <v>161</v>
      </c>
    </row>
    <row r="26" spans="1:24" x14ac:dyDescent="0.25">
      <c r="A26">
        <v>38410924</v>
      </c>
      <c r="B26" t="s">
        <v>265</v>
      </c>
      <c r="C26" t="s">
        <v>266</v>
      </c>
      <c r="D26">
        <v>2024</v>
      </c>
      <c r="E26" t="s">
        <v>267</v>
      </c>
      <c r="F26">
        <v>10</v>
      </c>
      <c r="G26" t="s">
        <v>268</v>
      </c>
      <c r="H26" t="s">
        <v>28</v>
      </c>
      <c r="I26" t="s">
        <v>269</v>
      </c>
      <c r="J26">
        <v>103</v>
      </c>
      <c r="K26" t="s">
        <v>270</v>
      </c>
      <c r="L26" t="s">
        <v>31</v>
      </c>
      <c r="M26" t="s">
        <v>28</v>
      </c>
      <c r="N26" t="s">
        <v>31</v>
      </c>
      <c r="O26" s="1">
        <v>45383</v>
      </c>
      <c r="P26" t="s">
        <v>113</v>
      </c>
      <c r="Q26" t="s">
        <v>271</v>
      </c>
      <c r="R26" t="s">
        <v>113</v>
      </c>
      <c r="S26" t="s">
        <v>272</v>
      </c>
      <c r="T26" t="s">
        <v>273</v>
      </c>
      <c r="U26" t="s">
        <v>35</v>
      </c>
      <c r="V26" t="s">
        <v>274</v>
      </c>
      <c r="W26" s="2" t="s">
        <v>275</v>
      </c>
      <c r="X26" t="s">
        <v>161</v>
      </c>
    </row>
    <row r="27" spans="1:24" x14ac:dyDescent="0.25">
      <c r="A27">
        <v>37408226</v>
      </c>
      <c r="B27" t="s">
        <v>276</v>
      </c>
      <c r="C27" t="s">
        <v>277</v>
      </c>
      <c r="D27">
        <v>2023</v>
      </c>
      <c r="E27" t="s">
        <v>278</v>
      </c>
      <c r="F27" t="s">
        <v>36</v>
      </c>
      <c r="G27" t="s">
        <v>279</v>
      </c>
      <c r="H27" t="s">
        <v>28</v>
      </c>
      <c r="I27" t="s">
        <v>280</v>
      </c>
      <c r="J27">
        <v>12</v>
      </c>
      <c r="K27" t="s">
        <v>36</v>
      </c>
      <c r="L27" t="s">
        <v>31</v>
      </c>
      <c r="M27" t="s">
        <v>28</v>
      </c>
      <c r="N27" t="s">
        <v>31</v>
      </c>
      <c r="O27" s="1">
        <v>45061</v>
      </c>
      <c r="P27" t="s">
        <v>113</v>
      </c>
      <c r="Q27" t="s">
        <v>281</v>
      </c>
      <c r="R27" t="s">
        <v>113</v>
      </c>
      <c r="S27" t="s">
        <v>282</v>
      </c>
      <c r="T27" t="s">
        <v>283</v>
      </c>
      <c r="U27" t="s">
        <v>35</v>
      </c>
      <c r="V27" t="s">
        <v>284</v>
      </c>
      <c r="W27" s="2" t="s">
        <v>285</v>
      </c>
      <c r="X27" t="s">
        <v>161</v>
      </c>
    </row>
    <row r="28" spans="1:24" x14ac:dyDescent="0.25">
      <c r="A28">
        <v>33482900</v>
      </c>
      <c r="B28" t="s">
        <v>286</v>
      </c>
      <c r="C28" t="s">
        <v>287</v>
      </c>
      <c r="D28">
        <v>2021</v>
      </c>
      <c r="E28" t="s">
        <v>288</v>
      </c>
      <c r="F28">
        <v>44</v>
      </c>
      <c r="G28" t="s">
        <v>289</v>
      </c>
      <c r="H28" t="s">
        <v>28</v>
      </c>
      <c r="I28" t="s">
        <v>166</v>
      </c>
      <c r="J28">
        <v>12</v>
      </c>
      <c r="K28">
        <v>75</v>
      </c>
      <c r="L28" t="s">
        <v>31</v>
      </c>
      <c r="M28" t="s">
        <v>28</v>
      </c>
      <c r="N28" t="s">
        <v>31</v>
      </c>
      <c r="O28" s="1">
        <v>44218</v>
      </c>
      <c r="P28" t="s">
        <v>113</v>
      </c>
      <c r="Q28" t="s">
        <v>290</v>
      </c>
      <c r="R28" t="s">
        <v>113</v>
      </c>
      <c r="S28" t="s">
        <v>291</v>
      </c>
      <c r="T28" t="s">
        <v>292</v>
      </c>
      <c r="U28" t="s">
        <v>35</v>
      </c>
      <c r="V28" t="s">
        <v>293</v>
      </c>
      <c r="W28">
        <v>0.67303376793861402</v>
      </c>
      <c r="X28" t="s">
        <v>161</v>
      </c>
    </row>
    <row r="29" spans="1:24" x14ac:dyDescent="0.25">
      <c r="A29">
        <v>34852303</v>
      </c>
      <c r="B29" t="s">
        <v>294</v>
      </c>
      <c r="C29" t="s">
        <v>295</v>
      </c>
      <c r="D29">
        <v>2022</v>
      </c>
      <c r="E29" t="s">
        <v>296</v>
      </c>
      <c r="F29">
        <v>32</v>
      </c>
      <c r="G29" t="s">
        <v>297</v>
      </c>
      <c r="H29" t="s">
        <v>28</v>
      </c>
      <c r="I29" t="s">
        <v>298</v>
      </c>
      <c r="J29">
        <v>140</v>
      </c>
      <c r="K29" t="s">
        <v>299</v>
      </c>
      <c r="L29" t="s">
        <v>31</v>
      </c>
      <c r="M29" t="s">
        <v>28</v>
      </c>
      <c r="N29" t="s">
        <v>31</v>
      </c>
      <c r="O29" s="1">
        <v>44621</v>
      </c>
      <c r="P29" t="s">
        <v>32</v>
      </c>
      <c r="Q29" t="b">
        <v>0</v>
      </c>
      <c r="R29" t="s">
        <v>32</v>
      </c>
      <c r="S29" t="s">
        <v>300</v>
      </c>
      <c r="T29" t="s">
        <v>301</v>
      </c>
      <c r="U29" t="s">
        <v>35</v>
      </c>
      <c r="V29" t="s">
        <v>36</v>
      </c>
      <c r="W29">
        <v>0.67217779010534295</v>
      </c>
      <c r="X29" t="s">
        <v>161</v>
      </c>
    </row>
    <row r="30" spans="1:24" x14ac:dyDescent="0.25">
      <c r="A30">
        <v>39696668</v>
      </c>
      <c r="B30" t="s">
        <v>302</v>
      </c>
      <c r="C30" t="s">
        <v>303</v>
      </c>
      <c r="D30">
        <v>2024</v>
      </c>
      <c r="E30" t="s">
        <v>304</v>
      </c>
      <c r="F30" t="s">
        <v>36</v>
      </c>
      <c r="G30" t="s">
        <v>305</v>
      </c>
      <c r="H30" t="s">
        <v>28</v>
      </c>
      <c r="I30" t="s">
        <v>166</v>
      </c>
      <c r="J30">
        <v>15</v>
      </c>
      <c r="K30">
        <v>469</v>
      </c>
      <c r="L30" t="s">
        <v>31</v>
      </c>
      <c r="M30" t="s">
        <v>28</v>
      </c>
      <c r="N30" t="s">
        <v>31</v>
      </c>
      <c r="O30" s="1">
        <v>45644</v>
      </c>
      <c r="P30" t="s">
        <v>113</v>
      </c>
      <c r="Q30" t="s">
        <v>306</v>
      </c>
      <c r="R30" t="s">
        <v>113</v>
      </c>
      <c r="S30" t="s">
        <v>307</v>
      </c>
      <c r="T30" t="s">
        <v>308</v>
      </c>
      <c r="U30" t="s">
        <v>35</v>
      </c>
      <c r="V30" t="s">
        <v>309</v>
      </c>
      <c r="W30">
        <v>0.66960163414478302</v>
      </c>
      <c r="X30" t="s">
        <v>161</v>
      </c>
    </row>
    <row r="31" spans="1:24" x14ac:dyDescent="0.25">
      <c r="A31">
        <v>39514179</v>
      </c>
      <c r="B31" t="s">
        <v>310</v>
      </c>
      <c r="C31" t="s">
        <v>311</v>
      </c>
      <c r="D31">
        <v>2025</v>
      </c>
      <c r="E31" t="s">
        <v>312</v>
      </c>
      <c r="F31">
        <v>4</v>
      </c>
      <c r="G31" t="s">
        <v>313</v>
      </c>
      <c r="H31" t="s">
        <v>28</v>
      </c>
      <c r="I31" t="s">
        <v>314</v>
      </c>
      <c r="J31">
        <v>21</v>
      </c>
      <c r="K31" t="s">
        <v>315</v>
      </c>
      <c r="L31" t="s">
        <v>31</v>
      </c>
      <c r="M31" t="s">
        <v>28</v>
      </c>
      <c r="N31" t="s">
        <v>31</v>
      </c>
      <c r="O31" s="1">
        <v>45689</v>
      </c>
      <c r="P31" t="s">
        <v>113</v>
      </c>
      <c r="Q31" t="b">
        <v>0</v>
      </c>
      <c r="R31" t="s">
        <v>32</v>
      </c>
      <c r="S31" t="s">
        <v>316</v>
      </c>
      <c r="T31" t="s">
        <v>317</v>
      </c>
      <c r="U31" t="s">
        <v>35</v>
      </c>
      <c r="V31" t="s">
        <v>36</v>
      </c>
      <c r="W31" s="2" t="s">
        <v>318</v>
      </c>
      <c r="X31" t="s">
        <v>161</v>
      </c>
    </row>
    <row r="32" spans="1:24" x14ac:dyDescent="0.25">
      <c r="A32">
        <v>34641117</v>
      </c>
      <c r="B32" t="s">
        <v>319</v>
      </c>
      <c r="C32" t="s">
        <v>320</v>
      </c>
      <c r="D32">
        <v>2021</v>
      </c>
      <c r="E32" t="s">
        <v>321</v>
      </c>
      <c r="F32" t="s">
        <v>36</v>
      </c>
      <c r="G32" t="s">
        <v>36</v>
      </c>
      <c r="H32" t="s">
        <v>28</v>
      </c>
      <c r="I32" t="s">
        <v>322</v>
      </c>
      <c r="J32">
        <v>13</v>
      </c>
      <c r="K32" t="s">
        <v>36</v>
      </c>
      <c r="L32" t="s">
        <v>31</v>
      </c>
      <c r="M32" t="s">
        <v>28</v>
      </c>
      <c r="N32" t="s">
        <v>31</v>
      </c>
      <c r="O32" s="1">
        <v>44466</v>
      </c>
      <c r="P32" t="s">
        <v>113</v>
      </c>
      <c r="Q32" t="s">
        <v>323</v>
      </c>
      <c r="R32" t="s">
        <v>113</v>
      </c>
      <c r="S32" t="s">
        <v>324</v>
      </c>
      <c r="T32" t="s">
        <v>325</v>
      </c>
      <c r="U32" t="s">
        <v>35</v>
      </c>
      <c r="V32" t="s">
        <v>326</v>
      </c>
      <c r="W32" s="2" t="s">
        <v>327</v>
      </c>
      <c r="X32" t="s">
        <v>161</v>
      </c>
    </row>
    <row r="33" spans="1:24" x14ac:dyDescent="0.25">
      <c r="A33" t="s">
        <v>328</v>
      </c>
      <c r="B33" t="s">
        <v>329</v>
      </c>
      <c r="C33" t="s">
        <v>330</v>
      </c>
      <c r="D33">
        <v>2021</v>
      </c>
      <c r="E33" t="s">
        <v>331</v>
      </c>
      <c r="F33">
        <v>12</v>
      </c>
      <c r="G33" t="s">
        <v>92</v>
      </c>
      <c r="H33" t="s">
        <v>63</v>
      </c>
      <c r="I33" t="s">
        <v>280</v>
      </c>
      <c r="J33">
        <v>10</v>
      </c>
      <c r="K33" t="s">
        <v>36</v>
      </c>
      <c r="L33" t="s">
        <v>31</v>
      </c>
      <c r="M33" t="s">
        <v>53</v>
      </c>
      <c r="N33" t="s">
        <v>280</v>
      </c>
      <c r="O33" s="1">
        <v>44409</v>
      </c>
      <c r="P33" t="s">
        <v>113</v>
      </c>
      <c r="Q33" t="s">
        <v>332</v>
      </c>
      <c r="R33" t="s">
        <v>113</v>
      </c>
      <c r="S33" t="s">
        <v>333</v>
      </c>
      <c r="T33" t="s">
        <v>334</v>
      </c>
      <c r="U33" t="s">
        <v>57</v>
      </c>
      <c r="V33" t="s">
        <v>36</v>
      </c>
      <c r="W33" s="2" t="s">
        <v>335</v>
      </c>
      <c r="X33" t="s">
        <v>161</v>
      </c>
    </row>
    <row r="34" spans="1:24" x14ac:dyDescent="0.25">
      <c r="A34">
        <v>26826529</v>
      </c>
      <c r="B34" t="s">
        <v>336</v>
      </c>
      <c r="C34" t="s">
        <v>337</v>
      </c>
      <c r="D34">
        <v>2016</v>
      </c>
      <c r="E34" t="s">
        <v>338</v>
      </c>
      <c r="F34" t="s">
        <v>36</v>
      </c>
      <c r="G34" t="s">
        <v>339</v>
      </c>
      <c r="H34" t="s">
        <v>28</v>
      </c>
      <c r="I34" t="s">
        <v>298</v>
      </c>
      <c r="J34">
        <v>33</v>
      </c>
      <c r="K34" t="s">
        <v>340</v>
      </c>
      <c r="L34" t="s">
        <v>31</v>
      </c>
      <c r="M34" t="s">
        <v>28</v>
      </c>
      <c r="N34" t="s">
        <v>31</v>
      </c>
      <c r="O34" s="1">
        <v>42430</v>
      </c>
      <c r="P34" t="s">
        <v>113</v>
      </c>
      <c r="Q34" t="s">
        <v>341</v>
      </c>
      <c r="R34" t="s">
        <v>113</v>
      </c>
      <c r="S34" t="s">
        <v>342</v>
      </c>
      <c r="T34" t="s">
        <v>343</v>
      </c>
      <c r="U34" t="s">
        <v>35</v>
      </c>
      <c r="V34" t="s">
        <v>344</v>
      </c>
      <c r="W34" s="2" t="s">
        <v>345</v>
      </c>
      <c r="X34" t="s">
        <v>161</v>
      </c>
    </row>
    <row r="35" spans="1:24" x14ac:dyDescent="0.25">
      <c r="A35" t="s">
        <v>346</v>
      </c>
      <c r="B35" t="s">
        <v>347</v>
      </c>
      <c r="C35" t="s">
        <v>348</v>
      </c>
      <c r="D35">
        <v>2024</v>
      </c>
      <c r="E35" t="s">
        <v>349</v>
      </c>
      <c r="F35" t="s">
        <v>36</v>
      </c>
      <c r="G35" t="s">
        <v>92</v>
      </c>
      <c r="H35" t="s">
        <v>63</v>
      </c>
      <c r="I35" t="s">
        <v>350</v>
      </c>
      <c r="J35">
        <v>28</v>
      </c>
      <c r="K35" t="s">
        <v>351</v>
      </c>
      <c r="L35" t="s">
        <v>31</v>
      </c>
      <c r="M35" t="s">
        <v>53</v>
      </c>
      <c r="N35" t="s">
        <v>352</v>
      </c>
      <c r="O35" s="1">
        <v>45536</v>
      </c>
      <c r="P35" t="s">
        <v>113</v>
      </c>
      <c r="Q35" t="s">
        <v>353</v>
      </c>
      <c r="R35" t="s">
        <v>113</v>
      </c>
      <c r="S35" t="s">
        <v>354</v>
      </c>
      <c r="T35" t="s">
        <v>355</v>
      </c>
      <c r="U35" t="s">
        <v>57</v>
      </c>
      <c r="V35" t="s">
        <v>36</v>
      </c>
      <c r="W35" s="2" t="s">
        <v>356</v>
      </c>
      <c r="X35" t="s">
        <v>161</v>
      </c>
    </row>
    <row r="36" spans="1:24" x14ac:dyDescent="0.25">
      <c r="A36">
        <v>31616538</v>
      </c>
      <c r="B36" t="s">
        <v>357</v>
      </c>
      <c r="C36" t="s">
        <v>358</v>
      </c>
      <c r="D36">
        <v>2019</v>
      </c>
      <c r="E36" t="s">
        <v>359</v>
      </c>
      <c r="F36" t="s">
        <v>36</v>
      </c>
      <c r="G36" t="s">
        <v>36</v>
      </c>
      <c r="H36" t="s">
        <v>28</v>
      </c>
      <c r="I36" t="s">
        <v>360</v>
      </c>
      <c r="J36">
        <v>11</v>
      </c>
      <c r="K36" t="s">
        <v>361</v>
      </c>
      <c r="L36" t="s">
        <v>31</v>
      </c>
      <c r="M36" t="s">
        <v>28</v>
      </c>
      <c r="N36" t="s">
        <v>31</v>
      </c>
      <c r="O36" s="1">
        <v>43734</v>
      </c>
      <c r="P36" t="s">
        <v>113</v>
      </c>
      <c r="Q36" t="s">
        <v>362</v>
      </c>
      <c r="R36" t="s">
        <v>113</v>
      </c>
      <c r="S36" t="s">
        <v>363</v>
      </c>
      <c r="T36" t="s">
        <v>364</v>
      </c>
      <c r="U36" t="s">
        <v>35</v>
      </c>
      <c r="V36" t="s">
        <v>365</v>
      </c>
      <c r="W36" s="2" t="s">
        <v>366</v>
      </c>
      <c r="X36" t="s">
        <v>161</v>
      </c>
    </row>
    <row r="37" spans="1:24" x14ac:dyDescent="0.25">
      <c r="A37">
        <v>24527351</v>
      </c>
      <c r="B37" t="s">
        <v>367</v>
      </c>
      <c r="C37" t="s">
        <v>368</v>
      </c>
      <c r="D37">
        <v>2013</v>
      </c>
      <c r="E37" t="s">
        <v>369</v>
      </c>
      <c r="F37" t="s">
        <v>36</v>
      </c>
      <c r="G37" t="s">
        <v>36</v>
      </c>
      <c r="H37" t="s">
        <v>140</v>
      </c>
      <c r="I37" t="s">
        <v>370</v>
      </c>
      <c r="J37">
        <v>2</v>
      </c>
      <c r="K37" t="s">
        <v>371</v>
      </c>
      <c r="L37" t="s">
        <v>36</v>
      </c>
      <c r="M37" t="s">
        <v>76</v>
      </c>
      <c r="N37" t="s">
        <v>36</v>
      </c>
      <c r="O37" s="1">
        <v>41456</v>
      </c>
      <c r="P37" t="s">
        <v>113</v>
      </c>
      <c r="Q37" t="s">
        <v>372</v>
      </c>
      <c r="R37" t="s">
        <v>113</v>
      </c>
      <c r="S37" t="s">
        <v>373</v>
      </c>
      <c r="T37" t="s">
        <v>374</v>
      </c>
      <c r="U37" t="s">
        <v>35</v>
      </c>
      <c r="V37" t="s">
        <v>31</v>
      </c>
      <c r="W37" s="2" t="s">
        <v>375</v>
      </c>
      <c r="X37" t="s">
        <v>161</v>
      </c>
    </row>
    <row r="38" spans="1:24" x14ac:dyDescent="0.25">
      <c r="A38">
        <v>28657463</v>
      </c>
      <c r="B38" t="s">
        <v>376</v>
      </c>
      <c r="C38" t="s">
        <v>377</v>
      </c>
      <c r="D38">
        <v>2017</v>
      </c>
      <c r="E38" t="s">
        <v>378</v>
      </c>
      <c r="F38" t="s">
        <v>36</v>
      </c>
      <c r="G38" t="s">
        <v>379</v>
      </c>
      <c r="H38" t="s">
        <v>28</v>
      </c>
      <c r="I38" t="s">
        <v>380</v>
      </c>
      <c r="J38">
        <v>26</v>
      </c>
      <c r="K38" t="s">
        <v>381</v>
      </c>
      <c r="L38" t="s">
        <v>31</v>
      </c>
      <c r="M38" t="s">
        <v>28</v>
      </c>
      <c r="N38" t="s">
        <v>31</v>
      </c>
      <c r="O38" s="1">
        <v>42979</v>
      </c>
      <c r="P38" t="s">
        <v>32</v>
      </c>
      <c r="Q38" t="b">
        <v>0</v>
      </c>
      <c r="R38" t="s">
        <v>32</v>
      </c>
      <c r="S38" t="s">
        <v>382</v>
      </c>
      <c r="T38" t="s">
        <v>383</v>
      </c>
      <c r="U38" t="s">
        <v>35</v>
      </c>
      <c r="V38" t="s">
        <v>36</v>
      </c>
      <c r="W38" s="2" t="s">
        <v>384</v>
      </c>
      <c r="X38" t="s">
        <v>161</v>
      </c>
    </row>
    <row r="39" spans="1:24" x14ac:dyDescent="0.25">
      <c r="A39" t="s">
        <v>385</v>
      </c>
      <c r="B39" t="s">
        <v>386</v>
      </c>
      <c r="C39" t="s">
        <v>387</v>
      </c>
      <c r="D39">
        <v>2023</v>
      </c>
      <c r="E39" t="s">
        <v>388</v>
      </c>
      <c r="F39">
        <v>16</v>
      </c>
      <c r="G39" t="s">
        <v>92</v>
      </c>
      <c r="H39" t="s">
        <v>51</v>
      </c>
      <c r="I39" t="s">
        <v>389</v>
      </c>
      <c r="J39">
        <v>24</v>
      </c>
      <c r="K39" t="s">
        <v>36</v>
      </c>
      <c r="L39" t="s">
        <v>31</v>
      </c>
      <c r="M39" t="s">
        <v>53</v>
      </c>
      <c r="N39" t="s">
        <v>389</v>
      </c>
      <c r="O39" s="1">
        <v>45078</v>
      </c>
      <c r="P39" t="s">
        <v>113</v>
      </c>
      <c r="Q39" t="s">
        <v>390</v>
      </c>
      <c r="R39" t="s">
        <v>113</v>
      </c>
      <c r="S39" t="s">
        <v>391</v>
      </c>
      <c r="T39" t="s">
        <v>392</v>
      </c>
      <c r="U39" t="s">
        <v>57</v>
      </c>
      <c r="V39" t="s">
        <v>36</v>
      </c>
      <c r="W39" s="2" t="s">
        <v>393</v>
      </c>
      <c r="X39" t="s">
        <v>161</v>
      </c>
    </row>
    <row r="40" spans="1:24" ht="409.5" x14ac:dyDescent="0.25">
      <c r="A40" t="s">
        <v>394</v>
      </c>
      <c r="B40" t="s">
        <v>395</v>
      </c>
      <c r="C40" s="4" t="s">
        <v>396</v>
      </c>
      <c r="D40">
        <v>2018</v>
      </c>
      <c r="E40" t="s">
        <v>397</v>
      </c>
      <c r="F40">
        <v>141</v>
      </c>
      <c r="G40" t="s">
        <v>92</v>
      </c>
      <c r="H40" t="s">
        <v>63</v>
      </c>
      <c r="I40" t="s">
        <v>398</v>
      </c>
      <c r="J40">
        <v>45</v>
      </c>
      <c r="K40" t="s">
        <v>399</v>
      </c>
      <c r="L40" t="s">
        <v>31</v>
      </c>
      <c r="M40" t="s">
        <v>53</v>
      </c>
      <c r="N40" t="s">
        <v>398</v>
      </c>
      <c r="O40" s="1">
        <v>43266</v>
      </c>
      <c r="P40" t="s">
        <v>32</v>
      </c>
      <c r="Q40" t="s">
        <v>36</v>
      </c>
      <c r="R40" t="s">
        <v>32</v>
      </c>
      <c r="S40" t="s">
        <v>400</v>
      </c>
      <c r="T40" t="s">
        <v>401</v>
      </c>
      <c r="U40" t="s">
        <v>57</v>
      </c>
      <c r="V40" t="s">
        <v>36</v>
      </c>
      <c r="W40" s="2" t="s">
        <v>402</v>
      </c>
      <c r="X40" t="s">
        <v>161</v>
      </c>
    </row>
    <row r="41" spans="1:24" x14ac:dyDescent="0.25">
      <c r="A41">
        <v>21726222</v>
      </c>
      <c r="B41" t="s">
        <v>403</v>
      </c>
      <c r="C41" t="s">
        <v>404</v>
      </c>
      <c r="D41">
        <v>2011</v>
      </c>
      <c r="E41" t="s">
        <v>405</v>
      </c>
      <c r="F41" t="s">
        <v>36</v>
      </c>
      <c r="G41" t="s">
        <v>406</v>
      </c>
      <c r="H41" t="s">
        <v>28</v>
      </c>
      <c r="I41" t="s">
        <v>407</v>
      </c>
      <c r="J41" t="s">
        <v>408</v>
      </c>
      <c r="K41" t="s">
        <v>409</v>
      </c>
      <c r="L41" t="s">
        <v>31</v>
      </c>
      <c r="M41" t="s">
        <v>28</v>
      </c>
      <c r="N41" t="s">
        <v>31</v>
      </c>
      <c r="O41" s="1">
        <v>40756</v>
      </c>
      <c r="P41" t="s">
        <v>113</v>
      </c>
      <c r="Q41" t="s">
        <v>410</v>
      </c>
      <c r="R41" t="s">
        <v>113</v>
      </c>
      <c r="S41" t="s">
        <v>411</v>
      </c>
      <c r="T41" t="s">
        <v>412</v>
      </c>
      <c r="U41" t="s">
        <v>35</v>
      </c>
      <c r="V41" t="s">
        <v>31</v>
      </c>
      <c r="W41" s="2" t="s">
        <v>413</v>
      </c>
      <c r="X41" t="s">
        <v>161</v>
      </c>
    </row>
    <row r="42" spans="1:24" x14ac:dyDescent="0.25">
      <c r="A42" t="s">
        <v>414</v>
      </c>
      <c r="B42" t="s">
        <v>415</v>
      </c>
      <c r="C42" t="s">
        <v>416</v>
      </c>
      <c r="D42">
        <v>2015</v>
      </c>
      <c r="E42" t="s">
        <v>417</v>
      </c>
      <c r="F42">
        <v>22</v>
      </c>
      <c r="G42" t="s">
        <v>50</v>
      </c>
      <c r="H42" t="s">
        <v>63</v>
      </c>
      <c r="I42" t="s">
        <v>418</v>
      </c>
      <c r="J42">
        <v>7</v>
      </c>
      <c r="K42" t="s">
        <v>419</v>
      </c>
      <c r="L42" t="s">
        <v>31</v>
      </c>
      <c r="M42" t="s">
        <v>53</v>
      </c>
      <c r="N42" t="s">
        <v>418</v>
      </c>
      <c r="O42" s="1">
        <v>42209</v>
      </c>
      <c r="P42" t="s">
        <v>113</v>
      </c>
      <c r="Q42" t="s">
        <v>420</v>
      </c>
      <c r="R42" t="s">
        <v>113</v>
      </c>
      <c r="S42" t="s">
        <v>421</v>
      </c>
      <c r="T42" t="s">
        <v>422</v>
      </c>
      <c r="U42" t="s">
        <v>57</v>
      </c>
      <c r="V42" t="s">
        <v>423</v>
      </c>
      <c r="W42" s="2" t="s">
        <v>424</v>
      </c>
      <c r="X42" t="s">
        <v>161</v>
      </c>
    </row>
    <row r="43" spans="1:24" x14ac:dyDescent="0.25">
      <c r="A43">
        <v>33854707</v>
      </c>
      <c r="B43" t="s">
        <v>425</v>
      </c>
      <c r="C43" t="s">
        <v>426</v>
      </c>
      <c r="D43">
        <v>2021</v>
      </c>
      <c r="E43" t="s">
        <v>427</v>
      </c>
      <c r="F43" t="s">
        <v>36</v>
      </c>
      <c r="G43" t="s">
        <v>36</v>
      </c>
      <c r="H43" t="s">
        <v>28</v>
      </c>
      <c r="I43" t="s">
        <v>428</v>
      </c>
      <c r="J43">
        <v>16</v>
      </c>
      <c r="K43" t="s">
        <v>429</v>
      </c>
      <c r="L43" t="s">
        <v>31</v>
      </c>
      <c r="M43" t="s">
        <v>28</v>
      </c>
      <c r="N43" t="s">
        <v>31</v>
      </c>
      <c r="O43" s="1">
        <v>44256</v>
      </c>
      <c r="P43" t="s">
        <v>113</v>
      </c>
      <c r="Q43" t="s">
        <v>430</v>
      </c>
      <c r="R43" t="s">
        <v>113</v>
      </c>
      <c r="S43" t="s">
        <v>431</v>
      </c>
      <c r="T43" t="s">
        <v>432</v>
      </c>
      <c r="U43" t="s">
        <v>35</v>
      </c>
      <c r="V43" t="s">
        <v>31</v>
      </c>
      <c r="W43" s="2" t="s">
        <v>433</v>
      </c>
      <c r="X43" t="s">
        <v>161</v>
      </c>
    </row>
    <row r="44" spans="1:24" x14ac:dyDescent="0.25">
      <c r="A44">
        <v>36291089</v>
      </c>
      <c r="B44" t="s">
        <v>434</v>
      </c>
      <c r="C44" t="s">
        <v>435</v>
      </c>
      <c r="D44">
        <v>2022</v>
      </c>
      <c r="E44" t="s">
        <v>436</v>
      </c>
      <c r="F44" t="s">
        <v>36</v>
      </c>
      <c r="G44" t="s">
        <v>437</v>
      </c>
      <c r="H44" t="s">
        <v>28</v>
      </c>
      <c r="I44" t="s">
        <v>280</v>
      </c>
      <c r="J44">
        <v>11</v>
      </c>
      <c r="K44" t="s">
        <v>36</v>
      </c>
      <c r="L44" t="s">
        <v>31</v>
      </c>
      <c r="M44" t="s">
        <v>28</v>
      </c>
      <c r="N44" t="s">
        <v>31</v>
      </c>
      <c r="O44" s="1">
        <v>44848</v>
      </c>
      <c r="P44" t="s">
        <v>113</v>
      </c>
      <c r="Q44" t="s">
        <v>438</v>
      </c>
      <c r="R44" t="s">
        <v>113</v>
      </c>
      <c r="S44" t="s">
        <v>439</v>
      </c>
      <c r="T44" t="s">
        <v>440</v>
      </c>
      <c r="U44" t="s">
        <v>35</v>
      </c>
      <c r="V44" t="s">
        <v>441</v>
      </c>
      <c r="W44" s="2" t="s">
        <v>442</v>
      </c>
      <c r="X44" t="s">
        <v>161</v>
      </c>
    </row>
    <row r="45" spans="1:24" ht="409.5" x14ac:dyDescent="0.25">
      <c r="A45" t="s">
        <v>443</v>
      </c>
      <c r="B45" t="s">
        <v>444</v>
      </c>
      <c r="C45" s="4" t="s">
        <v>445</v>
      </c>
      <c r="D45">
        <v>2025</v>
      </c>
      <c r="E45" t="s">
        <v>446</v>
      </c>
      <c r="F45" t="s">
        <v>36</v>
      </c>
      <c r="G45" t="s">
        <v>92</v>
      </c>
      <c r="H45" t="s">
        <v>63</v>
      </c>
      <c r="I45" t="s">
        <v>447</v>
      </c>
      <c r="J45" t="s">
        <v>36</v>
      </c>
      <c r="K45" t="s">
        <v>36</v>
      </c>
      <c r="L45" t="s">
        <v>31</v>
      </c>
      <c r="M45" t="s">
        <v>53</v>
      </c>
      <c r="N45" t="s">
        <v>448</v>
      </c>
      <c r="O45" s="1">
        <v>45791</v>
      </c>
      <c r="P45" t="s">
        <v>32</v>
      </c>
      <c r="Q45" t="s">
        <v>36</v>
      </c>
      <c r="R45" t="s">
        <v>32</v>
      </c>
      <c r="S45" t="s">
        <v>449</v>
      </c>
      <c r="T45" t="s">
        <v>450</v>
      </c>
      <c r="U45" t="s">
        <v>57</v>
      </c>
      <c r="V45" t="s">
        <v>36</v>
      </c>
      <c r="W45" s="2" t="s">
        <v>451</v>
      </c>
      <c r="X45" t="s">
        <v>161</v>
      </c>
    </row>
    <row r="46" spans="1:24" x14ac:dyDescent="0.25">
      <c r="A46">
        <v>30851933</v>
      </c>
      <c r="B46" t="s">
        <v>452</v>
      </c>
      <c r="C46" t="s">
        <v>453</v>
      </c>
      <c r="D46">
        <v>2019</v>
      </c>
      <c r="E46" t="s">
        <v>454</v>
      </c>
      <c r="F46">
        <v>15</v>
      </c>
      <c r="G46" t="s">
        <v>455</v>
      </c>
      <c r="H46" t="s">
        <v>28</v>
      </c>
      <c r="I46" t="s">
        <v>74</v>
      </c>
      <c r="J46">
        <v>45</v>
      </c>
      <c r="K46" t="s">
        <v>456</v>
      </c>
      <c r="L46" t="s">
        <v>31</v>
      </c>
      <c r="M46" t="s">
        <v>28</v>
      </c>
      <c r="N46" t="s">
        <v>31</v>
      </c>
      <c r="O46" s="1">
        <v>43556</v>
      </c>
      <c r="P46" t="s">
        <v>32</v>
      </c>
      <c r="Q46" t="b">
        <v>0</v>
      </c>
      <c r="R46" t="s">
        <v>32</v>
      </c>
      <c r="S46" t="s">
        <v>457</v>
      </c>
      <c r="T46" t="s">
        <v>458</v>
      </c>
      <c r="U46" t="s">
        <v>35</v>
      </c>
      <c r="V46" t="s">
        <v>36</v>
      </c>
      <c r="W46" s="2" t="s">
        <v>459</v>
      </c>
      <c r="X46" t="s">
        <v>161</v>
      </c>
    </row>
    <row r="47" spans="1:24" x14ac:dyDescent="0.25">
      <c r="A47" t="s">
        <v>460</v>
      </c>
      <c r="B47" t="s">
        <v>461</v>
      </c>
      <c r="C47" t="s">
        <v>462</v>
      </c>
      <c r="D47">
        <v>2016</v>
      </c>
      <c r="E47" t="s">
        <v>463</v>
      </c>
      <c r="F47">
        <v>22</v>
      </c>
      <c r="G47" t="s">
        <v>464</v>
      </c>
      <c r="H47" t="s">
        <v>63</v>
      </c>
      <c r="I47" t="s">
        <v>465</v>
      </c>
      <c r="J47">
        <v>7</v>
      </c>
      <c r="K47" t="s">
        <v>36</v>
      </c>
      <c r="L47" t="s">
        <v>31</v>
      </c>
      <c r="M47" t="s">
        <v>53</v>
      </c>
      <c r="N47" t="s">
        <v>466</v>
      </c>
      <c r="O47" s="1">
        <v>42515</v>
      </c>
      <c r="P47" t="s">
        <v>113</v>
      </c>
      <c r="Q47" t="s">
        <v>467</v>
      </c>
      <c r="R47" t="s">
        <v>113</v>
      </c>
      <c r="S47" t="s">
        <v>468</v>
      </c>
      <c r="T47" t="s">
        <v>469</v>
      </c>
      <c r="U47" t="s">
        <v>57</v>
      </c>
      <c r="V47" t="s">
        <v>36</v>
      </c>
      <c r="W47" s="2" t="s">
        <v>470</v>
      </c>
      <c r="X47" t="s">
        <v>161</v>
      </c>
    </row>
    <row r="48" spans="1:24" x14ac:dyDescent="0.25">
      <c r="A48" t="s">
        <v>471</v>
      </c>
      <c r="B48" t="s">
        <v>472</v>
      </c>
      <c r="C48" t="s">
        <v>473</v>
      </c>
      <c r="D48">
        <v>2022</v>
      </c>
      <c r="E48" t="s">
        <v>474</v>
      </c>
      <c r="F48" t="s">
        <v>36</v>
      </c>
      <c r="G48" t="s">
        <v>36</v>
      </c>
      <c r="H48" t="s">
        <v>36</v>
      </c>
      <c r="I48" t="s">
        <v>475</v>
      </c>
      <c r="J48">
        <v>55</v>
      </c>
      <c r="K48" t="s">
        <v>36</v>
      </c>
      <c r="L48" t="s">
        <v>31</v>
      </c>
      <c r="M48" t="s">
        <v>53</v>
      </c>
      <c r="N48" t="s">
        <v>475</v>
      </c>
      <c r="O48" s="1">
        <v>44624</v>
      </c>
      <c r="P48" t="s">
        <v>113</v>
      </c>
      <c r="Q48" t="s">
        <v>476</v>
      </c>
      <c r="R48" t="s">
        <v>113</v>
      </c>
      <c r="S48" t="s">
        <v>477</v>
      </c>
      <c r="T48" t="s">
        <v>478</v>
      </c>
      <c r="U48" t="s">
        <v>57</v>
      </c>
      <c r="V48" t="s">
        <v>36</v>
      </c>
      <c r="W48" s="2" t="s">
        <v>479</v>
      </c>
      <c r="X48" t="s">
        <v>161</v>
      </c>
    </row>
    <row r="49" spans="1:24" x14ac:dyDescent="0.25">
      <c r="A49">
        <v>37779917</v>
      </c>
      <c r="B49" t="s">
        <v>480</v>
      </c>
      <c r="C49" t="s">
        <v>481</v>
      </c>
      <c r="D49">
        <v>2023</v>
      </c>
      <c r="E49" t="s">
        <v>482</v>
      </c>
      <c r="F49" t="s">
        <v>36</v>
      </c>
      <c r="G49" t="s">
        <v>36</v>
      </c>
      <c r="H49" t="s">
        <v>28</v>
      </c>
      <c r="I49" t="s">
        <v>483</v>
      </c>
      <c r="J49">
        <v>23</v>
      </c>
      <c r="K49">
        <v>100815</v>
      </c>
      <c r="L49" t="s">
        <v>31</v>
      </c>
      <c r="M49" t="s">
        <v>28</v>
      </c>
      <c r="N49" t="s">
        <v>31</v>
      </c>
      <c r="O49" s="1">
        <v>45261</v>
      </c>
      <c r="P49" t="s">
        <v>113</v>
      </c>
      <c r="Q49" t="s">
        <v>484</v>
      </c>
      <c r="R49" t="s">
        <v>113</v>
      </c>
      <c r="S49" t="s">
        <v>485</v>
      </c>
      <c r="T49" t="s">
        <v>486</v>
      </c>
      <c r="U49" t="s">
        <v>35</v>
      </c>
      <c r="V49" t="s">
        <v>31</v>
      </c>
      <c r="W49">
        <v>0.63621417954564097</v>
      </c>
      <c r="X49" t="s">
        <v>161</v>
      </c>
    </row>
    <row r="50" spans="1:24" x14ac:dyDescent="0.25">
      <c r="A50" t="s">
        <v>487</v>
      </c>
      <c r="B50" t="s">
        <v>488</v>
      </c>
      <c r="C50" t="s">
        <v>489</v>
      </c>
      <c r="D50">
        <v>2024</v>
      </c>
      <c r="E50" t="s">
        <v>490</v>
      </c>
      <c r="F50">
        <v>2</v>
      </c>
      <c r="G50" t="s">
        <v>92</v>
      </c>
      <c r="H50" t="s">
        <v>51</v>
      </c>
      <c r="I50" t="s">
        <v>491</v>
      </c>
      <c r="J50" t="s">
        <v>36</v>
      </c>
      <c r="K50" t="s">
        <v>36</v>
      </c>
      <c r="L50" t="s">
        <v>31</v>
      </c>
      <c r="M50" t="s">
        <v>53</v>
      </c>
      <c r="N50" t="s">
        <v>491</v>
      </c>
      <c r="O50" s="1">
        <v>45491</v>
      </c>
      <c r="P50" t="s">
        <v>32</v>
      </c>
      <c r="Q50" t="s">
        <v>36</v>
      </c>
      <c r="R50" t="s">
        <v>32</v>
      </c>
      <c r="S50" t="s">
        <v>492</v>
      </c>
      <c r="T50" t="s">
        <v>493</v>
      </c>
      <c r="U50" t="s">
        <v>57</v>
      </c>
      <c r="V50" t="s">
        <v>36</v>
      </c>
      <c r="W50" s="2" t="s">
        <v>494</v>
      </c>
      <c r="X50" t="s">
        <v>161</v>
      </c>
    </row>
    <row r="51" spans="1:24" x14ac:dyDescent="0.25">
      <c r="A51">
        <v>39196292</v>
      </c>
      <c r="B51" t="s">
        <v>495</v>
      </c>
      <c r="C51" t="s">
        <v>496</v>
      </c>
      <c r="D51">
        <v>2024</v>
      </c>
      <c r="E51" t="s">
        <v>497</v>
      </c>
      <c r="F51" t="s">
        <v>36</v>
      </c>
      <c r="G51" t="s">
        <v>498</v>
      </c>
      <c r="H51" t="s">
        <v>28</v>
      </c>
      <c r="I51" t="s">
        <v>499</v>
      </c>
      <c r="J51">
        <v>81</v>
      </c>
      <c r="K51">
        <v>373</v>
      </c>
      <c r="L51" t="s">
        <v>31</v>
      </c>
      <c r="M51" t="s">
        <v>28</v>
      </c>
      <c r="N51" t="s">
        <v>31</v>
      </c>
      <c r="O51" s="1">
        <v>45532</v>
      </c>
      <c r="P51" t="s">
        <v>113</v>
      </c>
      <c r="Q51" t="s">
        <v>500</v>
      </c>
      <c r="R51" t="s">
        <v>113</v>
      </c>
      <c r="S51" t="s">
        <v>501</v>
      </c>
      <c r="T51" t="s">
        <v>502</v>
      </c>
      <c r="U51" t="s">
        <v>35</v>
      </c>
      <c r="V51" t="s">
        <v>503</v>
      </c>
      <c r="W51" s="2" t="s">
        <v>504</v>
      </c>
      <c r="X51" t="s">
        <v>161</v>
      </c>
    </row>
    <row r="52" spans="1:24" x14ac:dyDescent="0.25">
      <c r="A52" t="s">
        <v>505</v>
      </c>
      <c r="B52" t="s">
        <v>506</v>
      </c>
      <c r="C52" t="s">
        <v>507</v>
      </c>
      <c r="D52">
        <v>2025</v>
      </c>
      <c r="E52" t="s">
        <v>508</v>
      </c>
      <c r="F52" t="s">
        <v>36</v>
      </c>
      <c r="G52" t="s">
        <v>36</v>
      </c>
      <c r="H52" t="s">
        <v>509</v>
      </c>
      <c r="I52" t="s">
        <v>510</v>
      </c>
      <c r="J52" t="s">
        <v>36</v>
      </c>
      <c r="K52" t="s">
        <v>36</v>
      </c>
      <c r="L52" t="s">
        <v>31</v>
      </c>
      <c r="M52" t="s">
        <v>53</v>
      </c>
      <c r="N52" t="s">
        <v>510</v>
      </c>
      <c r="O52" s="1">
        <v>45774</v>
      </c>
      <c r="P52" t="s">
        <v>32</v>
      </c>
      <c r="Q52" t="s">
        <v>36</v>
      </c>
      <c r="R52" t="s">
        <v>32</v>
      </c>
      <c r="S52" t="s">
        <v>511</v>
      </c>
      <c r="T52" t="s">
        <v>512</v>
      </c>
      <c r="U52" t="s">
        <v>57</v>
      </c>
      <c r="V52" t="s">
        <v>36</v>
      </c>
      <c r="W52" s="2" t="s">
        <v>513</v>
      </c>
      <c r="X52" t="s">
        <v>161</v>
      </c>
    </row>
    <row r="53" spans="1:24" x14ac:dyDescent="0.25">
      <c r="A53">
        <v>33128313</v>
      </c>
      <c r="B53" t="s">
        <v>514</v>
      </c>
      <c r="C53" t="s">
        <v>515</v>
      </c>
      <c r="D53">
        <v>2021</v>
      </c>
      <c r="E53" t="s">
        <v>516</v>
      </c>
      <c r="F53">
        <v>5</v>
      </c>
      <c r="G53" t="s">
        <v>517</v>
      </c>
      <c r="H53" t="s">
        <v>28</v>
      </c>
      <c r="I53" t="s">
        <v>42</v>
      </c>
      <c r="J53">
        <v>27</v>
      </c>
      <c r="K53" t="s">
        <v>518</v>
      </c>
      <c r="L53" t="s">
        <v>31</v>
      </c>
      <c r="M53" t="s">
        <v>28</v>
      </c>
      <c r="N53" t="s">
        <v>31</v>
      </c>
      <c r="O53" s="1">
        <v>44470</v>
      </c>
      <c r="P53" t="s">
        <v>32</v>
      </c>
      <c r="Q53" t="b">
        <v>0</v>
      </c>
      <c r="R53" t="s">
        <v>32</v>
      </c>
      <c r="S53" t="s">
        <v>519</v>
      </c>
      <c r="T53" t="s">
        <v>520</v>
      </c>
      <c r="U53" t="s">
        <v>35</v>
      </c>
      <c r="V53" t="s">
        <v>36</v>
      </c>
      <c r="W53" s="2" t="s">
        <v>521</v>
      </c>
      <c r="X53" t="s">
        <v>161</v>
      </c>
    </row>
    <row r="54" spans="1:24" x14ac:dyDescent="0.25">
      <c r="A54">
        <v>25919657</v>
      </c>
      <c r="B54" t="s">
        <v>522</v>
      </c>
      <c r="C54" t="s">
        <v>523</v>
      </c>
      <c r="D54">
        <v>2015</v>
      </c>
      <c r="E54" t="s">
        <v>524</v>
      </c>
      <c r="F54">
        <v>24</v>
      </c>
      <c r="G54" t="s">
        <v>525</v>
      </c>
      <c r="H54" t="s">
        <v>28</v>
      </c>
      <c r="I54" t="s">
        <v>526</v>
      </c>
      <c r="J54">
        <v>21</v>
      </c>
      <c r="K54" t="s">
        <v>527</v>
      </c>
      <c r="L54" t="s">
        <v>31</v>
      </c>
      <c r="M54" t="s">
        <v>28</v>
      </c>
      <c r="N54" t="s">
        <v>31</v>
      </c>
      <c r="O54" s="1">
        <v>42278</v>
      </c>
      <c r="P54" t="s">
        <v>113</v>
      </c>
      <c r="Q54" t="s">
        <v>528</v>
      </c>
      <c r="R54" t="s">
        <v>113</v>
      </c>
      <c r="S54" t="s">
        <v>529</v>
      </c>
      <c r="T54" t="s">
        <v>530</v>
      </c>
      <c r="U54" t="s">
        <v>35</v>
      </c>
      <c r="V54" t="s">
        <v>31</v>
      </c>
      <c r="W54" s="2" t="s">
        <v>531</v>
      </c>
      <c r="X54" t="s">
        <v>161</v>
      </c>
    </row>
    <row r="55" spans="1:24" x14ac:dyDescent="0.25">
      <c r="A55" t="s">
        <v>532</v>
      </c>
      <c r="B55" t="s">
        <v>533</v>
      </c>
      <c r="C55" t="s">
        <v>534</v>
      </c>
      <c r="D55">
        <v>2022</v>
      </c>
      <c r="E55" t="s">
        <v>535</v>
      </c>
      <c r="F55">
        <v>13</v>
      </c>
      <c r="G55" t="s">
        <v>92</v>
      </c>
      <c r="H55" t="s">
        <v>51</v>
      </c>
      <c r="I55" t="s">
        <v>536</v>
      </c>
      <c r="J55">
        <v>10</v>
      </c>
      <c r="K55" t="s">
        <v>36</v>
      </c>
      <c r="L55" t="s">
        <v>31</v>
      </c>
      <c r="M55" t="s">
        <v>53</v>
      </c>
      <c r="N55" t="s">
        <v>536</v>
      </c>
      <c r="O55" s="1">
        <v>44663</v>
      </c>
      <c r="P55" t="s">
        <v>113</v>
      </c>
      <c r="Q55" t="s">
        <v>537</v>
      </c>
      <c r="R55" t="s">
        <v>113</v>
      </c>
      <c r="S55" t="s">
        <v>538</v>
      </c>
      <c r="T55" t="s">
        <v>539</v>
      </c>
      <c r="U55" t="s">
        <v>57</v>
      </c>
      <c r="V55" t="s">
        <v>36</v>
      </c>
      <c r="W55" s="2" t="s">
        <v>540</v>
      </c>
      <c r="X55" t="s">
        <v>161</v>
      </c>
    </row>
    <row r="56" spans="1:24" x14ac:dyDescent="0.25">
      <c r="A56">
        <v>33813092</v>
      </c>
      <c r="B56" t="s">
        <v>541</v>
      </c>
      <c r="C56" t="s">
        <v>542</v>
      </c>
      <c r="D56">
        <v>2021</v>
      </c>
      <c r="E56" t="s">
        <v>543</v>
      </c>
      <c r="F56" t="s">
        <v>36</v>
      </c>
      <c r="G56" t="s">
        <v>544</v>
      </c>
      <c r="H56" t="s">
        <v>28</v>
      </c>
      <c r="I56" t="s">
        <v>298</v>
      </c>
      <c r="J56">
        <v>127</v>
      </c>
      <c r="K56" t="s">
        <v>545</v>
      </c>
      <c r="L56" t="s">
        <v>31</v>
      </c>
      <c r="M56" t="s">
        <v>28</v>
      </c>
      <c r="N56" t="s">
        <v>31</v>
      </c>
      <c r="O56" s="1">
        <v>44348</v>
      </c>
      <c r="P56" t="s">
        <v>113</v>
      </c>
      <c r="Q56" t="s">
        <v>546</v>
      </c>
      <c r="R56" t="s">
        <v>113</v>
      </c>
      <c r="S56" t="s">
        <v>547</v>
      </c>
      <c r="T56" t="s">
        <v>548</v>
      </c>
      <c r="U56" t="s">
        <v>35</v>
      </c>
      <c r="V56" t="s">
        <v>549</v>
      </c>
      <c r="W56" s="2" t="s">
        <v>550</v>
      </c>
      <c r="X56" t="s">
        <v>161</v>
      </c>
    </row>
    <row r="57" spans="1:24" x14ac:dyDescent="0.25">
      <c r="A57">
        <v>38911401</v>
      </c>
      <c r="B57" t="s">
        <v>551</v>
      </c>
      <c r="C57" t="s">
        <v>552</v>
      </c>
      <c r="D57">
        <v>2024</v>
      </c>
      <c r="E57" t="s">
        <v>553</v>
      </c>
      <c r="F57" t="s">
        <v>36</v>
      </c>
      <c r="G57" t="s">
        <v>36</v>
      </c>
      <c r="H57" t="s">
        <v>28</v>
      </c>
      <c r="I57" t="s">
        <v>554</v>
      </c>
      <c r="J57">
        <v>23</v>
      </c>
      <c r="K57" t="s">
        <v>555</v>
      </c>
      <c r="L57" t="s">
        <v>31</v>
      </c>
      <c r="M57" t="s">
        <v>28</v>
      </c>
      <c r="N57" t="s">
        <v>31</v>
      </c>
      <c r="O57" s="1">
        <v>45444</v>
      </c>
      <c r="P57" t="s">
        <v>113</v>
      </c>
      <c r="Q57" t="s">
        <v>556</v>
      </c>
      <c r="R57" t="s">
        <v>113</v>
      </c>
      <c r="S57" t="s">
        <v>557</v>
      </c>
      <c r="T57" t="s">
        <v>558</v>
      </c>
      <c r="U57" t="s">
        <v>35</v>
      </c>
      <c r="V57" t="s">
        <v>559</v>
      </c>
      <c r="W57" s="2" t="s">
        <v>560</v>
      </c>
      <c r="X57" t="s">
        <v>161</v>
      </c>
    </row>
    <row r="58" spans="1:24" x14ac:dyDescent="0.25">
      <c r="A58">
        <v>39313926</v>
      </c>
      <c r="B58" t="s">
        <v>561</v>
      </c>
      <c r="C58" t="s">
        <v>562</v>
      </c>
      <c r="D58">
        <v>2024</v>
      </c>
      <c r="E58" t="s">
        <v>563</v>
      </c>
      <c r="F58" t="s">
        <v>36</v>
      </c>
      <c r="G58" t="s">
        <v>564</v>
      </c>
      <c r="H58" t="s">
        <v>28</v>
      </c>
      <c r="I58" t="s">
        <v>447</v>
      </c>
      <c r="J58">
        <v>51</v>
      </c>
      <c r="K58" t="s">
        <v>565</v>
      </c>
      <c r="L58" t="s">
        <v>31</v>
      </c>
      <c r="M58" t="s">
        <v>28</v>
      </c>
      <c r="N58" t="s">
        <v>31</v>
      </c>
      <c r="O58" s="1">
        <v>45627</v>
      </c>
      <c r="P58" t="s">
        <v>32</v>
      </c>
      <c r="Q58" t="b">
        <v>0</v>
      </c>
      <c r="R58" t="s">
        <v>32</v>
      </c>
      <c r="S58" t="s">
        <v>566</v>
      </c>
      <c r="T58" t="s">
        <v>567</v>
      </c>
      <c r="U58" t="s">
        <v>35</v>
      </c>
      <c r="V58" t="s">
        <v>36</v>
      </c>
      <c r="W58" s="2" t="s">
        <v>568</v>
      </c>
      <c r="X58" t="s">
        <v>161</v>
      </c>
    </row>
    <row r="59" spans="1:24" x14ac:dyDescent="0.25">
      <c r="A59">
        <v>35631496</v>
      </c>
      <c r="B59" t="s">
        <v>569</v>
      </c>
      <c r="C59" t="s">
        <v>570</v>
      </c>
      <c r="D59">
        <v>2022</v>
      </c>
      <c r="E59" t="s">
        <v>571</v>
      </c>
      <c r="F59" t="s">
        <v>36</v>
      </c>
      <c r="G59" t="s">
        <v>36</v>
      </c>
      <c r="H59" t="s">
        <v>28</v>
      </c>
      <c r="I59" t="s">
        <v>572</v>
      </c>
      <c r="J59">
        <v>14</v>
      </c>
      <c r="K59" t="s">
        <v>36</v>
      </c>
      <c r="L59" t="s">
        <v>31</v>
      </c>
      <c r="M59" t="s">
        <v>28</v>
      </c>
      <c r="N59" t="s">
        <v>31</v>
      </c>
      <c r="O59" s="1">
        <v>44672</v>
      </c>
      <c r="P59" t="s">
        <v>113</v>
      </c>
      <c r="Q59" t="s">
        <v>573</v>
      </c>
      <c r="R59" t="s">
        <v>113</v>
      </c>
      <c r="S59" t="s">
        <v>574</v>
      </c>
      <c r="T59" t="s">
        <v>575</v>
      </c>
      <c r="U59" t="s">
        <v>35</v>
      </c>
      <c r="V59" t="s">
        <v>576</v>
      </c>
      <c r="W59" s="2" t="s">
        <v>577</v>
      </c>
      <c r="X59" t="s">
        <v>161</v>
      </c>
    </row>
    <row r="60" spans="1:24" ht="409.5" x14ac:dyDescent="0.25">
      <c r="A60" t="s">
        <v>578</v>
      </c>
      <c r="B60" t="s">
        <v>579</v>
      </c>
      <c r="C60" s="4" t="s">
        <v>580</v>
      </c>
      <c r="D60">
        <v>2013</v>
      </c>
      <c r="E60" t="s">
        <v>581</v>
      </c>
      <c r="F60">
        <v>2</v>
      </c>
      <c r="G60" t="s">
        <v>50</v>
      </c>
      <c r="H60" t="s">
        <v>63</v>
      </c>
      <c r="I60" t="s">
        <v>582</v>
      </c>
      <c r="J60">
        <v>39</v>
      </c>
      <c r="K60" t="s">
        <v>583</v>
      </c>
      <c r="L60" t="s">
        <v>31</v>
      </c>
      <c r="M60" t="s">
        <v>53</v>
      </c>
      <c r="N60" t="s">
        <v>582</v>
      </c>
      <c r="O60" s="1">
        <v>41365</v>
      </c>
      <c r="P60" t="s">
        <v>113</v>
      </c>
      <c r="Q60" t="s">
        <v>584</v>
      </c>
      <c r="R60" t="s">
        <v>113</v>
      </c>
      <c r="S60" t="s">
        <v>585</v>
      </c>
      <c r="T60" t="s">
        <v>586</v>
      </c>
      <c r="U60" t="s">
        <v>57</v>
      </c>
      <c r="V60" t="s">
        <v>36</v>
      </c>
      <c r="W60">
        <v>0.603406210243702</v>
      </c>
      <c r="X60" t="s">
        <v>161</v>
      </c>
    </row>
    <row r="61" spans="1:24" x14ac:dyDescent="0.25">
      <c r="A61">
        <v>40234972</v>
      </c>
      <c r="B61" t="s">
        <v>587</v>
      </c>
      <c r="C61" t="s">
        <v>588</v>
      </c>
      <c r="D61">
        <v>2025</v>
      </c>
      <c r="E61" t="s">
        <v>589</v>
      </c>
      <c r="F61" t="s">
        <v>36</v>
      </c>
      <c r="G61" t="s">
        <v>590</v>
      </c>
      <c r="H61" t="s">
        <v>28</v>
      </c>
      <c r="I61" t="s">
        <v>166</v>
      </c>
      <c r="J61">
        <v>16</v>
      </c>
      <c r="K61">
        <v>179</v>
      </c>
      <c r="L61" t="s">
        <v>31</v>
      </c>
      <c r="M61" t="s">
        <v>28</v>
      </c>
      <c r="N61" t="s">
        <v>31</v>
      </c>
      <c r="O61" s="1">
        <v>45762</v>
      </c>
      <c r="P61" t="s">
        <v>113</v>
      </c>
      <c r="Q61" t="s">
        <v>591</v>
      </c>
      <c r="R61" t="s">
        <v>113</v>
      </c>
      <c r="S61" t="s">
        <v>592</v>
      </c>
      <c r="T61" t="s">
        <v>593</v>
      </c>
      <c r="U61" t="s">
        <v>35</v>
      </c>
      <c r="V61" t="s">
        <v>594</v>
      </c>
      <c r="W61" s="2" t="s">
        <v>595</v>
      </c>
      <c r="X61" t="s">
        <v>161</v>
      </c>
    </row>
    <row r="62" spans="1:24" x14ac:dyDescent="0.25">
      <c r="A62" t="s">
        <v>596</v>
      </c>
      <c r="B62" t="s">
        <v>597</v>
      </c>
      <c r="C62" t="s">
        <v>598</v>
      </c>
      <c r="D62">
        <v>2022</v>
      </c>
      <c r="E62" t="s">
        <v>599</v>
      </c>
      <c r="F62">
        <v>31</v>
      </c>
      <c r="G62" t="s">
        <v>92</v>
      </c>
      <c r="H62" t="s">
        <v>63</v>
      </c>
      <c r="I62" t="s">
        <v>600</v>
      </c>
      <c r="J62">
        <v>10</v>
      </c>
      <c r="K62" t="s">
        <v>36</v>
      </c>
      <c r="L62" t="s">
        <v>31</v>
      </c>
      <c r="M62" t="s">
        <v>53</v>
      </c>
      <c r="N62" t="s">
        <v>600</v>
      </c>
      <c r="O62" s="1">
        <v>44593</v>
      </c>
      <c r="P62" t="s">
        <v>113</v>
      </c>
      <c r="Q62" t="s">
        <v>601</v>
      </c>
      <c r="R62" t="s">
        <v>113</v>
      </c>
      <c r="S62" t="s">
        <v>602</v>
      </c>
      <c r="T62" t="s">
        <v>603</v>
      </c>
      <c r="U62" t="s">
        <v>57</v>
      </c>
      <c r="V62" t="s">
        <v>36</v>
      </c>
      <c r="W62" s="2" t="s">
        <v>604</v>
      </c>
      <c r="X62" t="s">
        <v>605</v>
      </c>
    </row>
    <row r="63" spans="1:24" x14ac:dyDescent="0.25">
      <c r="A63">
        <v>40104646</v>
      </c>
      <c r="B63" t="s">
        <v>606</v>
      </c>
      <c r="C63" t="s">
        <v>607</v>
      </c>
      <c r="D63">
        <v>2025</v>
      </c>
      <c r="E63" t="s">
        <v>608</v>
      </c>
      <c r="F63" t="s">
        <v>36</v>
      </c>
      <c r="G63" t="s">
        <v>36</v>
      </c>
      <c r="H63" t="s">
        <v>28</v>
      </c>
      <c r="I63" t="s">
        <v>483</v>
      </c>
      <c r="J63">
        <v>31</v>
      </c>
      <c r="K63">
        <v>101591</v>
      </c>
      <c r="L63" t="s">
        <v>31</v>
      </c>
      <c r="M63" t="s">
        <v>28</v>
      </c>
      <c r="N63" t="s">
        <v>31</v>
      </c>
      <c r="O63" s="1">
        <v>45748</v>
      </c>
      <c r="P63" t="s">
        <v>113</v>
      </c>
      <c r="Q63" t="s">
        <v>609</v>
      </c>
      <c r="R63" t="s">
        <v>113</v>
      </c>
      <c r="S63" t="s">
        <v>610</v>
      </c>
      <c r="T63" t="s">
        <v>611</v>
      </c>
      <c r="U63" t="s">
        <v>35</v>
      </c>
      <c r="V63" t="s">
        <v>31</v>
      </c>
      <c r="W63" s="2" t="s">
        <v>612</v>
      </c>
      <c r="X63" t="s">
        <v>605</v>
      </c>
    </row>
    <row r="64" spans="1:24" x14ac:dyDescent="0.25">
      <c r="A64" t="s">
        <v>613</v>
      </c>
      <c r="B64" t="s">
        <v>614</v>
      </c>
      <c r="C64" t="s">
        <v>615</v>
      </c>
      <c r="D64">
        <v>2024</v>
      </c>
      <c r="E64" t="s">
        <v>616</v>
      </c>
      <c r="F64">
        <v>21</v>
      </c>
      <c r="G64" t="s">
        <v>92</v>
      </c>
      <c r="H64" t="s">
        <v>63</v>
      </c>
      <c r="I64" t="s">
        <v>195</v>
      </c>
      <c r="J64">
        <v>103</v>
      </c>
      <c r="K64" t="s">
        <v>617</v>
      </c>
      <c r="L64" t="s">
        <v>31</v>
      </c>
      <c r="M64" t="s">
        <v>53</v>
      </c>
      <c r="N64" t="s">
        <v>197</v>
      </c>
      <c r="O64" s="1">
        <v>45349</v>
      </c>
      <c r="P64" t="s">
        <v>113</v>
      </c>
      <c r="Q64" t="s">
        <v>618</v>
      </c>
      <c r="R64" t="s">
        <v>113</v>
      </c>
      <c r="S64" t="s">
        <v>619</v>
      </c>
      <c r="T64" t="s">
        <v>273</v>
      </c>
      <c r="U64" t="s">
        <v>57</v>
      </c>
      <c r="V64" t="s">
        <v>36</v>
      </c>
      <c r="W64" s="2" t="s">
        <v>620</v>
      </c>
      <c r="X64" t="s">
        <v>605</v>
      </c>
    </row>
    <row r="65" spans="1:24" x14ac:dyDescent="0.25">
      <c r="A65">
        <v>39367544</v>
      </c>
      <c r="B65" t="s">
        <v>621</v>
      </c>
      <c r="C65" t="s">
        <v>622</v>
      </c>
      <c r="D65">
        <v>2024</v>
      </c>
      <c r="E65" t="s">
        <v>623</v>
      </c>
      <c r="F65" t="s">
        <v>36</v>
      </c>
      <c r="G65" t="s">
        <v>624</v>
      </c>
      <c r="H65" t="s">
        <v>28</v>
      </c>
      <c r="I65" t="s">
        <v>625</v>
      </c>
      <c r="J65">
        <v>13</v>
      </c>
      <c r="K65" t="s">
        <v>626</v>
      </c>
      <c r="L65" t="s">
        <v>31</v>
      </c>
      <c r="M65" t="s">
        <v>28</v>
      </c>
      <c r="N65" t="s">
        <v>31</v>
      </c>
      <c r="O65" s="1">
        <v>45627</v>
      </c>
      <c r="P65" t="s">
        <v>113</v>
      </c>
      <c r="Q65" t="s">
        <v>627</v>
      </c>
      <c r="R65" t="s">
        <v>113</v>
      </c>
      <c r="S65" t="s">
        <v>628</v>
      </c>
      <c r="T65" t="s">
        <v>629</v>
      </c>
      <c r="U65" t="s">
        <v>35</v>
      </c>
      <c r="V65" t="s">
        <v>630</v>
      </c>
      <c r="W65" s="2" t="s">
        <v>631</v>
      </c>
      <c r="X65" t="s">
        <v>605</v>
      </c>
    </row>
    <row r="66" spans="1:24" x14ac:dyDescent="0.25">
      <c r="A66">
        <v>38703583</v>
      </c>
      <c r="B66" t="s">
        <v>632</v>
      </c>
      <c r="C66" t="s">
        <v>633</v>
      </c>
      <c r="D66">
        <v>2024</v>
      </c>
      <c r="E66" t="s">
        <v>634</v>
      </c>
      <c r="F66" t="s">
        <v>36</v>
      </c>
      <c r="G66" t="s">
        <v>635</v>
      </c>
      <c r="H66" t="s">
        <v>28</v>
      </c>
      <c r="I66" t="s">
        <v>636</v>
      </c>
      <c r="J66">
        <v>88</v>
      </c>
      <c r="K66">
        <v>102387</v>
      </c>
      <c r="L66" t="s">
        <v>31</v>
      </c>
      <c r="M66" t="s">
        <v>28</v>
      </c>
      <c r="N66" t="s">
        <v>31</v>
      </c>
      <c r="O66" s="1">
        <v>45444</v>
      </c>
      <c r="P66" t="s">
        <v>32</v>
      </c>
      <c r="Q66" t="b">
        <v>0</v>
      </c>
      <c r="R66" t="s">
        <v>32</v>
      </c>
      <c r="S66" t="s">
        <v>637</v>
      </c>
      <c r="T66" t="s">
        <v>638</v>
      </c>
      <c r="U66" t="s">
        <v>35</v>
      </c>
      <c r="V66" t="s">
        <v>36</v>
      </c>
      <c r="W66" s="2" t="s">
        <v>639</v>
      </c>
      <c r="X66" t="s">
        <v>605</v>
      </c>
    </row>
    <row r="67" spans="1:24" x14ac:dyDescent="0.25">
      <c r="A67">
        <v>39873051</v>
      </c>
      <c r="B67" t="s">
        <v>640</v>
      </c>
      <c r="C67" t="s">
        <v>641</v>
      </c>
      <c r="D67">
        <v>2025</v>
      </c>
      <c r="E67" t="s">
        <v>642</v>
      </c>
      <c r="F67" t="s">
        <v>36</v>
      </c>
      <c r="G67" t="s">
        <v>36</v>
      </c>
      <c r="H67" t="s">
        <v>28</v>
      </c>
      <c r="I67" t="s">
        <v>428</v>
      </c>
      <c r="J67">
        <v>20</v>
      </c>
      <c r="K67" t="s">
        <v>643</v>
      </c>
      <c r="L67" t="s">
        <v>31</v>
      </c>
      <c r="M67" t="s">
        <v>28</v>
      </c>
      <c r="N67" t="s">
        <v>31</v>
      </c>
      <c r="O67" s="1">
        <v>45658</v>
      </c>
      <c r="P67" t="s">
        <v>113</v>
      </c>
      <c r="Q67" t="s">
        <v>644</v>
      </c>
      <c r="R67" t="s">
        <v>113</v>
      </c>
      <c r="S67" t="s">
        <v>645</v>
      </c>
      <c r="T67" t="s">
        <v>646</v>
      </c>
      <c r="U67" t="s">
        <v>35</v>
      </c>
      <c r="V67" t="s">
        <v>31</v>
      </c>
      <c r="W67" s="2" t="s">
        <v>647</v>
      </c>
      <c r="X67" t="s">
        <v>605</v>
      </c>
    </row>
    <row r="68" spans="1:24" x14ac:dyDescent="0.25">
      <c r="A68">
        <v>32663663</v>
      </c>
      <c r="B68" t="s">
        <v>648</v>
      </c>
      <c r="C68" t="s">
        <v>649</v>
      </c>
      <c r="D68">
        <v>2020</v>
      </c>
      <c r="E68" t="s">
        <v>650</v>
      </c>
      <c r="F68" t="s">
        <v>36</v>
      </c>
      <c r="G68" t="s">
        <v>651</v>
      </c>
      <c r="H68" t="s">
        <v>28</v>
      </c>
      <c r="I68" t="s">
        <v>298</v>
      </c>
      <c r="J68">
        <v>113</v>
      </c>
      <c r="K68" t="s">
        <v>652</v>
      </c>
      <c r="L68" t="s">
        <v>31</v>
      </c>
      <c r="M68" t="s">
        <v>28</v>
      </c>
      <c r="N68" t="s">
        <v>31</v>
      </c>
      <c r="O68" s="1">
        <v>44075</v>
      </c>
      <c r="P68" t="s">
        <v>32</v>
      </c>
      <c r="Q68" t="b">
        <v>0</v>
      </c>
      <c r="R68" t="s">
        <v>32</v>
      </c>
      <c r="S68" t="s">
        <v>653</v>
      </c>
      <c r="T68" t="s">
        <v>654</v>
      </c>
      <c r="U68" t="s">
        <v>35</v>
      </c>
      <c r="V68" t="s">
        <v>36</v>
      </c>
      <c r="W68" s="2" t="s">
        <v>655</v>
      </c>
      <c r="X68" t="s">
        <v>605</v>
      </c>
    </row>
    <row r="69" spans="1:24" x14ac:dyDescent="0.25">
      <c r="A69">
        <v>33261521</v>
      </c>
      <c r="B69" t="s">
        <v>656</v>
      </c>
      <c r="C69" t="s">
        <v>657</v>
      </c>
      <c r="D69">
        <v>2021</v>
      </c>
      <c r="E69" t="s">
        <v>658</v>
      </c>
      <c r="F69" t="s">
        <v>36</v>
      </c>
      <c r="G69" t="s">
        <v>659</v>
      </c>
      <c r="H69" t="s">
        <v>28</v>
      </c>
      <c r="I69" t="s">
        <v>660</v>
      </c>
      <c r="J69">
        <v>27</v>
      </c>
      <c r="K69" t="s">
        <v>661</v>
      </c>
      <c r="L69" t="s">
        <v>31</v>
      </c>
      <c r="M69" t="s">
        <v>28</v>
      </c>
      <c r="N69" t="s">
        <v>31</v>
      </c>
      <c r="O69" s="1">
        <v>44440</v>
      </c>
      <c r="P69" t="s">
        <v>32</v>
      </c>
      <c r="Q69" t="b">
        <v>0</v>
      </c>
      <c r="R69" t="s">
        <v>32</v>
      </c>
      <c r="S69" t="s">
        <v>662</v>
      </c>
      <c r="T69" t="s">
        <v>663</v>
      </c>
      <c r="U69" t="s">
        <v>35</v>
      </c>
      <c r="V69" t="s">
        <v>36</v>
      </c>
      <c r="W69">
        <v>0.59032944589853298</v>
      </c>
      <c r="X69" t="s">
        <v>605</v>
      </c>
    </row>
    <row r="70" spans="1:24" x14ac:dyDescent="0.25">
      <c r="A70" t="s">
        <v>664</v>
      </c>
      <c r="B70" t="s">
        <v>665</v>
      </c>
      <c r="C70" t="s">
        <v>666</v>
      </c>
      <c r="D70">
        <v>2024</v>
      </c>
      <c r="E70" t="s">
        <v>667</v>
      </c>
      <c r="F70">
        <v>10</v>
      </c>
      <c r="G70" t="s">
        <v>92</v>
      </c>
      <c r="H70" t="s">
        <v>63</v>
      </c>
      <c r="I70" t="s">
        <v>668</v>
      </c>
      <c r="J70">
        <v>22</v>
      </c>
      <c r="K70" t="s">
        <v>36</v>
      </c>
      <c r="L70" t="s">
        <v>31</v>
      </c>
      <c r="M70" t="s">
        <v>53</v>
      </c>
      <c r="N70" t="s">
        <v>668</v>
      </c>
      <c r="O70" s="1">
        <v>45429</v>
      </c>
      <c r="P70" t="s">
        <v>113</v>
      </c>
      <c r="Q70" t="s">
        <v>669</v>
      </c>
      <c r="R70" t="s">
        <v>113</v>
      </c>
      <c r="S70" t="s">
        <v>670</v>
      </c>
      <c r="T70" t="s">
        <v>671</v>
      </c>
      <c r="U70" t="s">
        <v>57</v>
      </c>
      <c r="V70" t="s">
        <v>672</v>
      </c>
      <c r="W70" s="2" t="s">
        <v>673</v>
      </c>
      <c r="X70" t="s">
        <v>605</v>
      </c>
    </row>
    <row r="71" spans="1:24" x14ac:dyDescent="0.25">
      <c r="A71">
        <v>39478978</v>
      </c>
      <c r="B71" t="s">
        <v>674</v>
      </c>
      <c r="C71" t="s">
        <v>675</v>
      </c>
      <c r="D71">
        <v>2024</v>
      </c>
      <c r="E71" t="s">
        <v>676</v>
      </c>
      <c r="F71" t="s">
        <v>36</v>
      </c>
      <c r="G71" t="s">
        <v>36</v>
      </c>
      <c r="H71" t="s">
        <v>28</v>
      </c>
      <c r="I71" t="s">
        <v>677</v>
      </c>
      <c r="J71">
        <v>2024</v>
      </c>
      <c r="K71">
        <v>7045341</v>
      </c>
      <c r="L71" t="s">
        <v>31</v>
      </c>
      <c r="M71" t="s">
        <v>28</v>
      </c>
      <c r="N71" t="s">
        <v>31</v>
      </c>
      <c r="O71" s="1">
        <v>45292</v>
      </c>
      <c r="P71" t="s">
        <v>113</v>
      </c>
      <c r="Q71" t="s">
        <v>678</v>
      </c>
      <c r="R71" t="s">
        <v>113</v>
      </c>
      <c r="S71" t="s">
        <v>679</v>
      </c>
      <c r="T71" t="s">
        <v>680</v>
      </c>
      <c r="U71" t="s">
        <v>35</v>
      </c>
      <c r="V71" t="s">
        <v>31</v>
      </c>
      <c r="W71" s="2" t="s">
        <v>681</v>
      </c>
      <c r="X71" t="s">
        <v>605</v>
      </c>
    </row>
    <row r="72" spans="1:24" x14ac:dyDescent="0.25">
      <c r="A72">
        <v>30294747</v>
      </c>
      <c r="B72" t="s">
        <v>682</v>
      </c>
      <c r="C72" t="s">
        <v>683</v>
      </c>
      <c r="D72">
        <v>2020</v>
      </c>
      <c r="E72" t="s">
        <v>684</v>
      </c>
      <c r="F72" t="s">
        <v>36</v>
      </c>
      <c r="G72" t="s">
        <v>685</v>
      </c>
      <c r="H72" t="s">
        <v>28</v>
      </c>
      <c r="I72" t="s">
        <v>686</v>
      </c>
      <c r="J72">
        <v>2125</v>
      </c>
      <c r="K72" t="s">
        <v>687</v>
      </c>
      <c r="L72" t="s">
        <v>31</v>
      </c>
      <c r="M72" t="s">
        <v>28</v>
      </c>
      <c r="N72" t="s">
        <v>31</v>
      </c>
      <c r="O72" s="1">
        <v>43831</v>
      </c>
      <c r="P72" t="s">
        <v>32</v>
      </c>
      <c r="Q72" t="b">
        <v>0</v>
      </c>
      <c r="R72" t="s">
        <v>32</v>
      </c>
      <c r="S72" t="s">
        <v>688</v>
      </c>
      <c r="T72" t="s">
        <v>689</v>
      </c>
      <c r="U72" t="s">
        <v>35</v>
      </c>
      <c r="V72" t="s">
        <v>36</v>
      </c>
      <c r="W72" s="2" t="s">
        <v>690</v>
      </c>
      <c r="X72" t="s">
        <v>605</v>
      </c>
    </row>
    <row r="73" spans="1:24" x14ac:dyDescent="0.25">
      <c r="A73" t="s">
        <v>691</v>
      </c>
      <c r="B73" t="s">
        <v>692</v>
      </c>
      <c r="C73" t="s">
        <v>693</v>
      </c>
      <c r="D73">
        <v>2025</v>
      </c>
      <c r="E73" t="s">
        <v>694</v>
      </c>
      <c r="F73">
        <v>2</v>
      </c>
      <c r="G73" t="s">
        <v>92</v>
      </c>
      <c r="H73" t="s">
        <v>51</v>
      </c>
      <c r="I73" t="s">
        <v>322</v>
      </c>
      <c r="J73">
        <v>17</v>
      </c>
      <c r="K73" t="s">
        <v>36</v>
      </c>
      <c r="L73" t="s">
        <v>31</v>
      </c>
      <c r="M73" t="s">
        <v>53</v>
      </c>
      <c r="N73" t="s">
        <v>322</v>
      </c>
      <c r="O73" s="1">
        <v>45803</v>
      </c>
      <c r="P73" t="s">
        <v>32</v>
      </c>
      <c r="Q73" t="s">
        <v>36</v>
      </c>
      <c r="R73" t="s">
        <v>32</v>
      </c>
      <c r="S73" t="s">
        <v>695</v>
      </c>
      <c r="T73" t="s">
        <v>696</v>
      </c>
      <c r="U73" t="s">
        <v>57</v>
      </c>
      <c r="V73" t="s">
        <v>36</v>
      </c>
      <c r="W73">
        <v>0.58119810074567801</v>
      </c>
      <c r="X73" t="s">
        <v>605</v>
      </c>
    </row>
    <row r="74" spans="1:24" x14ac:dyDescent="0.25">
      <c r="A74" t="s">
        <v>697</v>
      </c>
      <c r="B74" t="s">
        <v>698</v>
      </c>
      <c r="C74" t="s">
        <v>699</v>
      </c>
      <c r="D74">
        <v>2022</v>
      </c>
      <c r="E74" t="s">
        <v>700</v>
      </c>
      <c r="F74">
        <v>2</v>
      </c>
      <c r="G74" t="s">
        <v>36</v>
      </c>
      <c r="H74" t="s">
        <v>36</v>
      </c>
      <c r="I74" t="s">
        <v>701</v>
      </c>
      <c r="J74" t="s">
        <v>36</v>
      </c>
      <c r="K74" t="s">
        <v>36</v>
      </c>
      <c r="L74" t="s">
        <v>31</v>
      </c>
      <c r="M74" t="s">
        <v>53</v>
      </c>
      <c r="N74" t="s">
        <v>701</v>
      </c>
      <c r="O74" s="1">
        <v>44742</v>
      </c>
      <c r="P74" t="s">
        <v>113</v>
      </c>
      <c r="Q74" t="s">
        <v>702</v>
      </c>
      <c r="R74" t="s">
        <v>113</v>
      </c>
      <c r="S74" t="s">
        <v>703</v>
      </c>
      <c r="T74" t="s">
        <v>704</v>
      </c>
      <c r="U74" t="s">
        <v>57</v>
      </c>
      <c r="V74" t="s">
        <v>36</v>
      </c>
      <c r="W74">
        <v>0.57725793868303299</v>
      </c>
      <c r="X74" t="s">
        <v>605</v>
      </c>
    </row>
    <row r="75" spans="1:24" x14ac:dyDescent="0.25">
      <c r="A75">
        <v>24040948</v>
      </c>
      <c r="B75" t="s">
        <v>705</v>
      </c>
      <c r="C75" t="s">
        <v>706</v>
      </c>
      <c r="D75">
        <v>2013</v>
      </c>
      <c r="E75" t="s">
        <v>707</v>
      </c>
      <c r="F75" t="s">
        <v>36</v>
      </c>
      <c r="G75" t="s">
        <v>708</v>
      </c>
      <c r="H75" t="s">
        <v>73</v>
      </c>
      <c r="I75" t="s">
        <v>709</v>
      </c>
      <c r="J75">
        <v>71</v>
      </c>
      <c r="K75" t="s">
        <v>710</v>
      </c>
      <c r="L75" t="s">
        <v>36</v>
      </c>
      <c r="M75" t="s">
        <v>76</v>
      </c>
      <c r="N75" t="s">
        <v>36</v>
      </c>
      <c r="O75" s="1">
        <v>41548</v>
      </c>
      <c r="P75" t="s">
        <v>32</v>
      </c>
      <c r="Q75" t="b">
        <v>0</v>
      </c>
      <c r="R75" t="s">
        <v>32</v>
      </c>
      <c r="S75" t="s">
        <v>711</v>
      </c>
      <c r="T75" t="s">
        <v>712</v>
      </c>
      <c r="U75" t="s">
        <v>35</v>
      </c>
      <c r="V75" t="s">
        <v>36</v>
      </c>
      <c r="W75" s="2" t="s">
        <v>713</v>
      </c>
      <c r="X75" t="s">
        <v>605</v>
      </c>
    </row>
    <row r="76" spans="1:24" x14ac:dyDescent="0.25">
      <c r="A76" t="s">
        <v>714</v>
      </c>
      <c r="B76" t="s">
        <v>715</v>
      </c>
      <c r="C76" t="s">
        <v>716</v>
      </c>
      <c r="D76">
        <v>2020</v>
      </c>
      <c r="E76" t="s">
        <v>717</v>
      </c>
      <c r="F76">
        <v>41</v>
      </c>
      <c r="G76" t="s">
        <v>83</v>
      </c>
      <c r="H76" t="s">
        <v>63</v>
      </c>
      <c r="I76" t="s">
        <v>389</v>
      </c>
      <c r="J76">
        <v>21</v>
      </c>
      <c r="K76" t="s">
        <v>36</v>
      </c>
      <c r="L76" t="s">
        <v>31</v>
      </c>
      <c r="M76" t="s">
        <v>53</v>
      </c>
      <c r="N76" t="s">
        <v>389</v>
      </c>
      <c r="O76" s="1">
        <v>43983</v>
      </c>
      <c r="P76" t="s">
        <v>113</v>
      </c>
      <c r="Q76" t="s">
        <v>718</v>
      </c>
      <c r="R76" t="s">
        <v>113</v>
      </c>
      <c r="S76" t="s">
        <v>719</v>
      </c>
      <c r="T76" t="s">
        <v>720</v>
      </c>
      <c r="U76" t="s">
        <v>57</v>
      </c>
      <c r="V76" t="s">
        <v>36</v>
      </c>
      <c r="W76">
        <v>0.57162014991044996</v>
      </c>
      <c r="X76" t="s">
        <v>605</v>
      </c>
    </row>
    <row r="77" spans="1:24" x14ac:dyDescent="0.25">
      <c r="A77" t="s">
        <v>721</v>
      </c>
      <c r="B77" t="s">
        <v>722</v>
      </c>
      <c r="C77" t="s">
        <v>723</v>
      </c>
      <c r="D77">
        <v>2025</v>
      </c>
      <c r="E77" t="s">
        <v>724</v>
      </c>
      <c r="F77">
        <v>1</v>
      </c>
      <c r="G77" t="s">
        <v>92</v>
      </c>
      <c r="H77" t="s">
        <v>51</v>
      </c>
      <c r="I77" t="s">
        <v>725</v>
      </c>
      <c r="J77">
        <v>58</v>
      </c>
      <c r="K77" t="s">
        <v>726</v>
      </c>
      <c r="L77" t="s">
        <v>31</v>
      </c>
      <c r="M77" t="s">
        <v>53</v>
      </c>
      <c r="N77" t="s">
        <v>725</v>
      </c>
      <c r="O77" s="1">
        <v>45819</v>
      </c>
      <c r="P77" t="s">
        <v>32</v>
      </c>
      <c r="Q77" t="s">
        <v>36</v>
      </c>
      <c r="R77" t="s">
        <v>32</v>
      </c>
      <c r="S77" t="s">
        <v>727</v>
      </c>
      <c r="T77" t="s">
        <v>728</v>
      </c>
      <c r="U77" t="s">
        <v>57</v>
      </c>
      <c r="V77" t="s">
        <v>36</v>
      </c>
      <c r="W77" s="2" t="s">
        <v>729</v>
      </c>
      <c r="X77" t="s">
        <v>605</v>
      </c>
    </row>
    <row r="78" spans="1:24" x14ac:dyDescent="0.25">
      <c r="A78">
        <v>40888770</v>
      </c>
      <c r="B78" t="s">
        <v>730</v>
      </c>
      <c r="C78" t="s">
        <v>731</v>
      </c>
      <c r="D78">
        <v>2025</v>
      </c>
      <c r="E78" t="s">
        <v>732</v>
      </c>
      <c r="F78" t="s">
        <v>36</v>
      </c>
      <c r="G78" t="s">
        <v>733</v>
      </c>
      <c r="H78" t="s">
        <v>28</v>
      </c>
      <c r="I78" t="s">
        <v>734</v>
      </c>
      <c r="J78">
        <v>20</v>
      </c>
      <c r="K78" t="s">
        <v>735</v>
      </c>
      <c r="L78" t="s">
        <v>31</v>
      </c>
      <c r="M78" t="s">
        <v>28</v>
      </c>
      <c r="N78" t="s">
        <v>31</v>
      </c>
      <c r="O78" s="1">
        <v>45870</v>
      </c>
      <c r="P78" t="s">
        <v>113</v>
      </c>
      <c r="Q78" t="s">
        <v>736</v>
      </c>
      <c r="R78" t="s">
        <v>113</v>
      </c>
      <c r="S78" t="s">
        <v>737</v>
      </c>
      <c r="T78" t="s">
        <v>738</v>
      </c>
      <c r="U78" t="s">
        <v>35</v>
      </c>
      <c r="V78" t="s">
        <v>739</v>
      </c>
      <c r="W78" s="2" t="s">
        <v>740</v>
      </c>
      <c r="X78" t="s">
        <v>605</v>
      </c>
    </row>
    <row r="79" spans="1:24" x14ac:dyDescent="0.25">
      <c r="A79">
        <v>29884339</v>
      </c>
      <c r="B79" t="s">
        <v>741</v>
      </c>
      <c r="C79" t="s">
        <v>742</v>
      </c>
      <c r="D79">
        <v>2018</v>
      </c>
      <c r="E79" t="s">
        <v>743</v>
      </c>
      <c r="F79" t="s">
        <v>36</v>
      </c>
      <c r="G79" t="s">
        <v>744</v>
      </c>
      <c r="H79" t="s">
        <v>28</v>
      </c>
      <c r="I79" t="s">
        <v>74</v>
      </c>
      <c r="J79">
        <v>44</v>
      </c>
      <c r="K79" t="s">
        <v>745</v>
      </c>
      <c r="L79" t="s">
        <v>31</v>
      </c>
      <c r="M79" t="s">
        <v>28</v>
      </c>
      <c r="N79" t="s">
        <v>31</v>
      </c>
      <c r="O79" s="1">
        <v>43282</v>
      </c>
      <c r="P79" t="s">
        <v>32</v>
      </c>
      <c r="Q79" t="b">
        <v>0</v>
      </c>
      <c r="R79" t="s">
        <v>32</v>
      </c>
      <c r="S79" t="s">
        <v>746</v>
      </c>
      <c r="T79" t="s">
        <v>747</v>
      </c>
      <c r="U79" t="s">
        <v>35</v>
      </c>
      <c r="V79" t="s">
        <v>36</v>
      </c>
      <c r="W79" s="2" t="s">
        <v>748</v>
      </c>
      <c r="X79" t="s">
        <v>605</v>
      </c>
    </row>
    <row r="80" spans="1:24" x14ac:dyDescent="0.25">
      <c r="A80">
        <v>31808229</v>
      </c>
      <c r="B80" t="s">
        <v>749</v>
      </c>
      <c r="C80" t="s">
        <v>750</v>
      </c>
      <c r="D80">
        <v>2020</v>
      </c>
      <c r="E80" t="s">
        <v>751</v>
      </c>
      <c r="F80" t="s">
        <v>36</v>
      </c>
      <c r="G80" t="s">
        <v>752</v>
      </c>
      <c r="H80" t="s">
        <v>28</v>
      </c>
      <c r="I80" t="s">
        <v>42</v>
      </c>
      <c r="J80">
        <v>26</v>
      </c>
      <c r="K80" t="s">
        <v>753</v>
      </c>
      <c r="L80" t="s">
        <v>31</v>
      </c>
      <c r="M80" t="s">
        <v>28</v>
      </c>
      <c r="N80" t="s">
        <v>31</v>
      </c>
      <c r="O80" s="1">
        <v>43891</v>
      </c>
      <c r="P80" t="s">
        <v>32</v>
      </c>
      <c r="Q80" t="b">
        <v>0</v>
      </c>
      <c r="R80" t="s">
        <v>32</v>
      </c>
      <c r="S80" t="s">
        <v>754</v>
      </c>
      <c r="T80" t="s">
        <v>755</v>
      </c>
      <c r="U80" t="s">
        <v>35</v>
      </c>
      <c r="V80" t="s">
        <v>36</v>
      </c>
      <c r="W80">
        <v>0.56515454202890403</v>
      </c>
      <c r="X80" t="s">
        <v>605</v>
      </c>
    </row>
    <row r="81" spans="1:24" x14ac:dyDescent="0.25">
      <c r="A81">
        <v>29962294</v>
      </c>
      <c r="B81" t="s">
        <v>756</v>
      </c>
      <c r="C81" t="s">
        <v>757</v>
      </c>
      <c r="D81">
        <v>2019</v>
      </c>
      <c r="E81" t="s">
        <v>758</v>
      </c>
      <c r="F81" t="s">
        <v>36</v>
      </c>
      <c r="G81" t="s">
        <v>759</v>
      </c>
      <c r="H81" t="s">
        <v>28</v>
      </c>
      <c r="I81" t="s">
        <v>760</v>
      </c>
      <c r="J81">
        <v>22</v>
      </c>
      <c r="K81" t="s">
        <v>761</v>
      </c>
      <c r="L81" t="s">
        <v>31</v>
      </c>
      <c r="M81" t="s">
        <v>28</v>
      </c>
      <c r="N81" t="s">
        <v>31</v>
      </c>
      <c r="O81" s="1">
        <v>43497</v>
      </c>
      <c r="P81" t="s">
        <v>32</v>
      </c>
      <c r="Q81" t="b">
        <v>0</v>
      </c>
      <c r="R81" t="s">
        <v>32</v>
      </c>
      <c r="S81" t="s">
        <v>762</v>
      </c>
      <c r="T81" t="s">
        <v>763</v>
      </c>
      <c r="U81" t="s">
        <v>35</v>
      </c>
      <c r="V81" t="s">
        <v>36</v>
      </c>
      <c r="W81" s="2" t="s">
        <v>764</v>
      </c>
      <c r="X81" t="s">
        <v>605</v>
      </c>
    </row>
    <row r="82" spans="1:24" x14ac:dyDescent="0.25">
      <c r="A82">
        <v>34110666</v>
      </c>
      <c r="B82" t="s">
        <v>765</v>
      </c>
      <c r="C82" t="s">
        <v>766</v>
      </c>
      <c r="D82">
        <v>2023</v>
      </c>
      <c r="E82" t="s">
        <v>767</v>
      </c>
      <c r="F82" t="s">
        <v>36</v>
      </c>
      <c r="G82" t="s">
        <v>768</v>
      </c>
      <c r="H82" t="s">
        <v>28</v>
      </c>
      <c r="I82" t="s">
        <v>42</v>
      </c>
      <c r="J82">
        <v>29</v>
      </c>
      <c r="K82" t="s">
        <v>769</v>
      </c>
      <c r="L82" t="s">
        <v>31</v>
      </c>
      <c r="M82" t="s">
        <v>28</v>
      </c>
      <c r="N82" t="s">
        <v>31</v>
      </c>
      <c r="O82" s="1">
        <v>44927</v>
      </c>
      <c r="P82" t="s">
        <v>32</v>
      </c>
      <c r="Q82" t="b">
        <v>0</v>
      </c>
      <c r="R82" t="s">
        <v>32</v>
      </c>
      <c r="S82" t="s">
        <v>770</v>
      </c>
      <c r="T82" t="s">
        <v>771</v>
      </c>
      <c r="U82" t="s">
        <v>35</v>
      </c>
      <c r="V82" t="s">
        <v>36</v>
      </c>
      <c r="W82">
        <v>0.56280321627855301</v>
      </c>
      <c r="X82" t="s">
        <v>605</v>
      </c>
    </row>
    <row r="83" spans="1:24" x14ac:dyDescent="0.25">
      <c r="A83" t="s">
        <v>772</v>
      </c>
      <c r="B83" t="s">
        <v>773</v>
      </c>
      <c r="C83" t="s">
        <v>774</v>
      </c>
      <c r="D83">
        <v>2020</v>
      </c>
      <c r="E83" t="s">
        <v>775</v>
      </c>
      <c r="F83">
        <v>19</v>
      </c>
      <c r="G83" t="s">
        <v>83</v>
      </c>
      <c r="H83" t="s">
        <v>63</v>
      </c>
      <c r="I83" t="s">
        <v>776</v>
      </c>
      <c r="J83" t="s">
        <v>36</v>
      </c>
      <c r="K83" t="s">
        <v>36</v>
      </c>
      <c r="L83" t="s">
        <v>31</v>
      </c>
      <c r="M83" t="s">
        <v>53</v>
      </c>
      <c r="N83" t="s">
        <v>777</v>
      </c>
      <c r="O83" s="1">
        <v>43864</v>
      </c>
      <c r="P83" t="s">
        <v>32</v>
      </c>
      <c r="Q83" t="s">
        <v>36</v>
      </c>
      <c r="R83" t="s">
        <v>32</v>
      </c>
      <c r="S83" t="s">
        <v>778</v>
      </c>
      <c r="T83" t="s">
        <v>779</v>
      </c>
      <c r="U83" t="s">
        <v>57</v>
      </c>
      <c r="V83" t="s">
        <v>36</v>
      </c>
      <c r="W83" s="2" t="s">
        <v>780</v>
      </c>
      <c r="X83" t="s">
        <v>605</v>
      </c>
    </row>
    <row r="84" spans="1:24" ht="75" x14ac:dyDescent="0.25">
      <c r="A84" t="s">
        <v>781</v>
      </c>
      <c r="B84" t="s">
        <v>782</v>
      </c>
      <c r="C84" t="s">
        <v>783</v>
      </c>
      <c r="D84">
        <v>2025</v>
      </c>
      <c r="E84" t="s">
        <v>784</v>
      </c>
      <c r="F84" t="s">
        <v>36</v>
      </c>
      <c r="G84" t="s">
        <v>92</v>
      </c>
      <c r="H84" t="s">
        <v>63</v>
      </c>
      <c r="I84" t="s">
        <v>269</v>
      </c>
      <c r="J84" t="s">
        <v>36</v>
      </c>
      <c r="K84" s="4" t="s">
        <v>785</v>
      </c>
      <c r="L84" t="s">
        <v>31</v>
      </c>
      <c r="M84" t="s">
        <v>53</v>
      </c>
      <c r="N84" t="s">
        <v>197</v>
      </c>
      <c r="O84" s="1">
        <v>45885</v>
      </c>
      <c r="P84" t="s">
        <v>32</v>
      </c>
      <c r="Q84" t="s">
        <v>36</v>
      </c>
      <c r="R84" t="s">
        <v>32</v>
      </c>
      <c r="S84" t="s">
        <v>786</v>
      </c>
      <c r="T84" t="s">
        <v>787</v>
      </c>
      <c r="U84" t="s">
        <v>57</v>
      </c>
      <c r="V84" t="s">
        <v>36</v>
      </c>
      <c r="W84" s="2" t="s">
        <v>788</v>
      </c>
      <c r="X84" t="s">
        <v>605</v>
      </c>
    </row>
    <row r="85" spans="1:24" x14ac:dyDescent="0.25">
      <c r="A85" t="s">
        <v>789</v>
      </c>
      <c r="B85" t="s">
        <v>790</v>
      </c>
      <c r="C85" t="s">
        <v>791</v>
      </c>
      <c r="D85">
        <v>2024</v>
      </c>
      <c r="E85" t="s">
        <v>792</v>
      </c>
      <c r="F85">
        <v>10</v>
      </c>
      <c r="G85" t="s">
        <v>92</v>
      </c>
      <c r="H85" t="s">
        <v>63</v>
      </c>
      <c r="I85" t="s">
        <v>793</v>
      </c>
      <c r="J85" t="s">
        <v>36</v>
      </c>
      <c r="K85" t="s">
        <v>36</v>
      </c>
      <c r="L85" t="s">
        <v>31</v>
      </c>
      <c r="M85" t="s">
        <v>53</v>
      </c>
      <c r="N85" t="s">
        <v>794</v>
      </c>
      <c r="O85" s="1">
        <v>45406</v>
      </c>
      <c r="P85" t="s">
        <v>32</v>
      </c>
      <c r="Q85" t="s">
        <v>36</v>
      </c>
      <c r="R85" t="s">
        <v>32</v>
      </c>
      <c r="S85" t="s">
        <v>795</v>
      </c>
      <c r="T85" t="s">
        <v>796</v>
      </c>
      <c r="U85" t="s">
        <v>57</v>
      </c>
      <c r="V85" t="s">
        <v>36</v>
      </c>
      <c r="W85" s="2" t="s">
        <v>797</v>
      </c>
      <c r="X85" t="s">
        <v>605</v>
      </c>
    </row>
    <row r="86" spans="1:24" x14ac:dyDescent="0.25">
      <c r="A86" t="s">
        <v>798</v>
      </c>
      <c r="B86" t="s">
        <v>799</v>
      </c>
      <c r="C86" t="s">
        <v>800</v>
      </c>
      <c r="D86">
        <v>2022</v>
      </c>
      <c r="E86" t="s">
        <v>801</v>
      </c>
      <c r="F86">
        <v>12</v>
      </c>
      <c r="G86" t="s">
        <v>92</v>
      </c>
      <c r="H86" t="s">
        <v>63</v>
      </c>
      <c r="I86" t="s">
        <v>536</v>
      </c>
      <c r="J86">
        <v>10</v>
      </c>
      <c r="K86" t="s">
        <v>36</v>
      </c>
      <c r="L86" t="s">
        <v>31</v>
      </c>
      <c r="M86" t="s">
        <v>53</v>
      </c>
      <c r="N86" t="s">
        <v>536</v>
      </c>
      <c r="O86" s="1">
        <v>44813</v>
      </c>
      <c r="P86" t="s">
        <v>113</v>
      </c>
      <c r="Q86" t="s">
        <v>802</v>
      </c>
      <c r="R86" t="s">
        <v>113</v>
      </c>
      <c r="S86" t="s">
        <v>803</v>
      </c>
      <c r="T86" t="s">
        <v>804</v>
      </c>
      <c r="U86" t="s">
        <v>57</v>
      </c>
      <c r="V86" t="s">
        <v>36</v>
      </c>
      <c r="W86" s="2" t="s">
        <v>805</v>
      </c>
      <c r="X86" t="s">
        <v>605</v>
      </c>
    </row>
    <row r="87" spans="1:24" ht="409.5" x14ac:dyDescent="0.25">
      <c r="A87" t="s">
        <v>806</v>
      </c>
      <c r="B87" t="s">
        <v>807</v>
      </c>
      <c r="C87" s="4" t="s">
        <v>808</v>
      </c>
      <c r="D87">
        <v>2020</v>
      </c>
      <c r="E87" t="s">
        <v>809</v>
      </c>
      <c r="F87">
        <v>14</v>
      </c>
      <c r="G87" t="s">
        <v>83</v>
      </c>
      <c r="H87" t="s">
        <v>63</v>
      </c>
      <c r="I87" t="s">
        <v>447</v>
      </c>
      <c r="J87" t="s">
        <v>36</v>
      </c>
      <c r="K87" t="s">
        <v>36</v>
      </c>
      <c r="L87" t="s">
        <v>31</v>
      </c>
      <c r="M87" t="s">
        <v>53</v>
      </c>
      <c r="N87" t="s">
        <v>448</v>
      </c>
      <c r="O87" s="1">
        <v>44017</v>
      </c>
      <c r="P87" t="s">
        <v>32</v>
      </c>
      <c r="Q87" t="s">
        <v>36</v>
      </c>
      <c r="R87" t="s">
        <v>32</v>
      </c>
      <c r="S87" t="s">
        <v>810</v>
      </c>
      <c r="T87" t="s">
        <v>811</v>
      </c>
      <c r="U87" t="s">
        <v>57</v>
      </c>
      <c r="V87" t="s">
        <v>36</v>
      </c>
      <c r="W87" s="2" t="s">
        <v>812</v>
      </c>
      <c r="X87" t="s">
        <v>605</v>
      </c>
    </row>
    <row r="88" spans="1:24" x14ac:dyDescent="0.25">
      <c r="A88" t="s">
        <v>813</v>
      </c>
      <c r="B88" t="s">
        <v>814</v>
      </c>
      <c r="C88" t="s">
        <v>815</v>
      </c>
      <c r="D88">
        <v>2019</v>
      </c>
      <c r="E88" t="s">
        <v>816</v>
      </c>
      <c r="F88">
        <v>89</v>
      </c>
      <c r="G88" t="s">
        <v>464</v>
      </c>
      <c r="H88" t="s">
        <v>63</v>
      </c>
      <c r="I88" t="s">
        <v>465</v>
      </c>
      <c r="J88">
        <v>10</v>
      </c>
      <c r="K88" t="s">
        <v>36</v>
      </c>
      <c r="L88" t="s">
        <v>31</v>
      </c>
      <c r="M88" t="s">
        <v>53</v>
      </c>
      <c r="N88" t="s">
        <v>466</v>
      </c>
      <c r="O88" s="1">
        <v>43605</v>
      </c>
      <c r="P88" t="s">
        <v>113</v>
      </c>
      <c r="Q88" t="s">
        <v>817</v>
      </c>
      <c r="R88" t="s">
        <v>113</v>
      </c>
      <c r="S88" t="s">
        <v>818</v>
      </c>
      <c r="T88" t="s">
        <v>819</v>
      </c>
      <c r="U88" t="s">
        <v>57</v>
      </c>
      <c r="V88" t="s">
        <v>36</v>
      </c>
      <c r="W88" s="2" t="s">
        <v>820</v>
      </c>
      <c r="X88" t="s">
        <v>605</v>
      </c>
    </row>
    <row r="89" spans="1:24" x14ac:dyDescent="0.25">
      <c r="A89">
        <v>40628202</v>
      </c>
      <c r="B89" t="s">
        <v>821</v>
      </c>
      <c r="C89" t="s">
        <v>822</v>
      </c>
      <c r="D89">
        <v>2025</v>
      </c>
      <c r="E89" t="s">
        <v>823</v>
      </c>
      <c r="F89" t="s">
        <v>36</v>
      </c>
      <c r="G89" t="s">
        <v>36</v>
      </c>
      <c r="H89" t="s">
        <v>28</v>
      </c>
      <c r="I89" t="s">
        <v>407</v>
      </c>
      <c r="J89">
        <v>75</v>
      </c>
      <c r="K89">
        <v>100870</v>
      </c>
      <c r="L89" t="s">
        <v>31</v>
      </c>
      <c r="M89" t="s">
        <v>28</v>
      </c>
      <c r="N89" t="s">
        <v>31</v>
      </c>
      <c r="O89" s="1">
        <v>45845</v>
      </c>
      <c r="P89" t="s">
        <v>113</v>
      </c>
      <c r="Q89" t="s">
        <v>824</v>
      </c>
      <c r="R89" t="s">
        <v>113</v>
      </c>
      <c r="S89" t="s">
        <v>825</v>
      </c>
      <c r="T89" t="s">
        <v>826</v>
      </c>
      <c r="U89" t="s">
        <v>35</v>
      </c>
      <c r="V89" t="s">
        <v>31</v>
      </c>
      <c r="W89" s="2" t="s">
        <v>827</v>
      </c>
      <c r="X89" t="s">
        <v>605</v>
      </c>
    </row>
    <row r="90" spans="1:24" x14ac:dyDescent="0.25">
      <c r="A90" t="s">
        <v>828</v>
      </c>
      <c r="B90" t="s">
        <v>829</v>
      </c>
      <c r="C90" t="s">
        <v>830</v>
      </c>
      <c r="D90">
        <v>2024</v>
      </c>
      <c r="E90" t="s">
        <v>831</v>
      </c>
      <c r="F90">
        <v>2</v>
      </c>
      <c r="G90" t="s">
        <v>36</v>
      </c>
      <c r="H90" t="s">
        <v>509</v>
      </c>
      <c r="I90" t="s">
        <v>832</v>
      </c>
      <c r="J90" t="s">
        <v>36</v>
      </c>
      <c r="K90" t="s">
        <v>36</v>
      </c>
      <c r="L90" t="s">
        <v>31</v>
      </c>
      <c r="M90" t="s">
        <v>65</v>
      </c>
      <c r="N90" t="s">
        <v>832</v>
      </c>
      <c r="O90" t="s">
        <v>36</v>
      </c>
      <c r="P90" t="s">
        <v>32</v>
      </c>
      <c r="Q90" t="s">
        <v>36</v>
      </c>
      <c r="R90" t="s">
        <v>32</v>
      </c>
      <c r="S90" t="s">
        <v>833</v>
      </c>
      <c r="T90" t="s">
        <v>834</v>
      </c>
      <c r="U90" t="s">
        <v>57</v>
      </c>
      <c r="V90" t="s">
        <v>36</v>
      </c>
      <c r="W90">
        <v>0.55229768007993696</v>
      </c>
      <c r="X90" t="s">
        <v>605</v>
      </c>
    </row>
    <row r="91" spans="1:24" x14ac:dyDescent="0.25">
      <c r="A91">
        <v>26042622</v>
      </c>
      <c r="B91" t="s">
        <v>835</v>
      </c>
      <c r="C91" t="s">
        <v>836</v>
      </c>
      <c r="D91">
        <v>2015</v>
      </c>
      <c r="E91" t="s">
        <v>837</v>
      </c>
      <c r="F91" t="s">
        <v>36</v>
      </c>
      <c r="G91" t="s">
        <v>838</v>
      </c>
      <c r="H91" t="s">
        <v>28</v>
      </c>
      <c r="I91" t="s">
        <v>839</v>
      </c>
      <c r="J91">
        <v>60</v>
      </c>
      <c r="K91" t="s">
        <v>840</v>
      </c>
      <c r="L91" t="s">
        <v>31</v>
      </c>
      <c r="M91" t="s">
        <v>28</v>
      </c>
      <c r="N91" t="s">
        <v>31</v>
      </c>
      <c r="O91" s="1">
        <v>42217</v>
      </c>
      <c r="P91" t="s">
        <v>113</v>
      </c>
      <c r="Q91" t="s">
        <v>841</v>
      </c>
      <c r="R91" t="s">
        <v>113</v>
      </c>
      <c r="S91" t="s">
        <v>842</v>
      </c>
      <c r="T91" t="s">
        <v>843</v>
      </c>
      <c r="U91" t="s">
        <v>35</v>
      </c>
      <c r="V91" t="s">
        <v>844</v>
      </c>
      <c r="W91">
        <v>0.55212377458810802</v>
      </c>
      <c r="X91" t="s">
        <v>605</v>
      </c>
    </row>
    <row r="92" spans="1:24" x14ac:dyDescent="0.25">
      <c r="A92" t="s">
        <v>845</v>
      </c>
      <c r="B92" t="s">
        <v>846</v>
      </c>
      <c r="C92" t="s">
        <v>847</v>
      </c>
      <c r="D92">
        <v>2021</v>
      </c>
      <c r="E92" t="s">
        <v>848</v>
      </c>
      <c r="F92">
        <v>1</v>
      </c>
      <c r="G92" t="s">
        <v>849</v>
      </c>
      <c r="H92" t="s">
        <v>36</v>
      </c>
      <c r="I92" t="s">
        <v>36</v>
      </c>
      <c r="J92" t="s">
        <v>36</v>
      </c>
      <c r="K92" t="s">
        <v>850</v>
      </c>
      <c r="L92" t="s">
        <v>31</v>
      </c>
      <c r="M92" t="s">
        <v>65</v>
      </c>
      <c r="N92" t="s">
        <v>36</v>
      </c>
      <c r="O92" t="s">
        <v>36</v>
      </c>
      <c r="P92" t="s">
        <v>32</v>
      </c>
      <c r="Q92" t="s">
        <v>36</v>
      </c>
      <c r="R92" t="s">
        <v>32</v>
      </c>
      <c r="S92" t="s">
        <v>851</v>
      </c>
      <c r="T92" t="s">
        <v>852</v>
      </c>
      <c r="U92" t="s">
        <v>57</v>
      </c>
      <c r="V92" t="s">
        <v>36</v>
      </c>
      <c r="W92" s="2" t="s">
        <v>853</v>
      </c>
      <c r="X92" t="s">
        <v>605</v>
      </c>
    </row>
    <row r="93" spans="1:24" x14ac:dyDescent="0.25">
      <c r="A93">
        <v>32039527</v>
      </c>
      <c r="B93" t="s">
        <v>854</v>
      </c>
      <c r="C93" t="s">
        <v>855</v>
      </c>
      <c r="D93">
        <v>2020</v>
      </c>
      <c r="E93" t="s">
        <v>856</v>
      </c>
      <c r="F93" t="s">
        <v>36</v>
      </c>
      <c r="G93" t="s">
        <v>857</v>
      </c>
      <c r="H93" t="s">
        <v>28</v>
      </c>
      <c r="I93" t="s">
        <v>858</v>
      </c>
      <c r="J93">
        <v>44</v>
      </c>
      <c r="K93" t="s">
        <v>859</v>
      </c>
      <c r="L93" t="s">
        <v>31</v>
      </c>
      <c r="M93" t="s">
        <v>28</v>
      </c>
      <c r="N93" t="s">
        <v>31</v>
      </c>
      <c r="O93" s="1">
        <v>43952</v>
      </c>
      <c r="P93" t="s">
        <v>32</v>
      </c>
      <c r="Q93" t="b">
        <v>0</v>
      </c>
      <c r="R93" t="s">
        <v>32</v>
      </c>
      <c r="S93" t="s">
        <v>860</v>
      </c>
      <c r="T93" t="s">
        <v>861</v>
      </c>
      <c r="U93" t="s">
        <v>35</v>
      </c>
      <c r="V93" t="s">
        <v>36</v>
      </c>
      <c r="W93">
        <v>0.54803158491849902</v>
      </c>
      <c r="X93" t="s">
        <v>605</v>
      </c>
    </row>
    <row r="94" spans="1:24" ht="409.5" x14ac:dyDescent="0.25">
      <c r="A94" t="s">
        <v>862</v>
      </c>
      <c r="B94" t="s">
        <v>863</v>
      </c>
      <c r="C94" s="4" t="s">
        <v>864</v>
      </c>
      <c r="D94">
        <v>2023</v>
      </c>
      <c r="E94" t="s">
        <v>865</v>
      </c>
      <c r="F94" t="s">
        <v>36</v>
      </c>
      <c r="G94" t="s">
        <v>92</v>
      </c>
      <c r="H94" t="s">
        <v>63</v>
      </c>
      <c r="I94" t="s">
        <v>866</v>
      </c>
      <c r="J94" t="s">
        <v>36</v>
      </c>
      <c r="K94" t="s">
        <v>36</v>
      </c>
      <c r="L94" t="s">
        <v>31</v>
      </c>
      <c r="M94" t="s">
        <v>65</v>
      </c>
      <c r="N94" t="s">
        <v>867</v>
      </c>
      <c r="O94" s="1">
        <v>45155</v>
      </c>
      <c r="P94" t="s">
        <v>32</v>
      </c>
      <c r="Q94" t="s">
        <v>36</v>
      </c>
      <c r="R94" t="s">
        <v>32</v>
      </c>
      <c r="S94" t="s">
        <v>868</v>
      </c>
      <c r="T94" t="s">
        <v>869</v>
      </c>
      <c r="U94" t="s">
        <v>57</v>
      </c>
      <c r="V94" t="s">
        <v>36</v>
      </c>
      <c r="W94" s="2" t="s">
        <v>870</v>
      </c>
      <c r="X94" t="s">
        <v>605</v>
      </c>
    </row>
    <row r="95" spans="1:24" x14ac:dyDescent="0.25">
      <c r="A95" t="s">
        <v>871</v>
      </c>
      <c r="B95" t="s">
        <v>872</v>
      </c>
      <c r="C95" t="s">
        <v>873</v>
      </c>
      <c r="D95">
        <v>2018</v>
      </c>
      <c r="E95" t="s">
        <v>874</v>
      </c>
      <c r="F95">
        <v>26</v>
      </c>
      <c r="G95" t="s">
        <v>92</v>
      </c>
      <c r="H95" t="s">
        <v>51</v>
      </c>
      <c r="I95" t="s">
        <v>536</v>
      </c>
      <c r="J95">
        <v>6</v>
      </c>
      <c r="K95" t="s">
        <v>36</v>
      </c>
      <c r="L95" t="s">
        <v>31</v>
      </c>
      <c r="M95" t="s">
        <v>53</v>
      </c>
      <c r="N95" t="s">
        <v>536</v>
      </c>
      <c r="O95" s="1">
        <v>43222</v>
      </c>
      <c r="P95" t="s">
        <v>113</v>
      </c>
      <c r="Q95" t="s">
        <v>875</v>
      </c>
      <c r="R95" t="s">
        <v>113</v>
      </c>
      <c r="S95" t="s">
        <v>876</v>
      </c>
      <c r="T95" t="s">
        <v>877</v>
      </c>
      <c r="U95" t="s">
        <v>57</v>
      </c>
      <c r="V95" t="s">
        <v>36</v>
      </c>
      <c r="W95">
        <v>0.543443262577057</v>
      </c>
      <c r="X95" t="s">
        <v>605</v>
      </c>
    </row>
    <row r="96" spans="1:24" x14ac:dyDescent="0.25">
      <c r="A96" t="s">
        <v>878</v>
      </c>
      <c r="B96" t="s">
        <v>879</v>
      </c>
      <c r="C96" t="s">
        <v>880</v>
      </c>
      <c r="D96">
        <v>2024</v>
      </c>
      <c r="E96" t="s">
        <v>881</v>
      </c>
      <c r="F96">
        <v>2</v>
      </c>
      <c r="G96" t="s">
        <v>92</v>
      </c>
      <c r="H96" t="s">
        <v>63</v>
      </c>
      <c r="I96" t="s">
        <v>882</v>
      </c>
      <c r="J96">
        <v>11</v>
      </c>
      <c r="K96" t="s">
        <v>36</v>
      </c>
      <c r="L96" t="s">
        <v>31</v>
      </c>
      <c r="M96" t="s">
        <v>53</v>
      </c>
      <c r="N96" t="s">
        <v>882</v>
      </c>
      <c r="O96" s="1">
        <v>45514</v>
      </c>
      <c r="P96" t="s">
        <v>113</v>
      </c>
      <c r="Q96" t="s">
        <v>883</v>
      </c>
      <c r="R96" t="s">
        <v>113</v>
      </c>
      <c r="S96" t="s">
        <v>884</v>
      </c>
      <c r="T96" t="s">
        <v>885</v>
      </c>
      <c r="U96" t="s">
        <v>57</v>
      </c>
      <c r="V96" t="s">
        <v>36</v>
      </c>
      <c r="W96" s="2" t="s">
        <v>886</v>
      </c>
      <c r="X96" t="s">
        <v>605</v>
      </c>
    </row>
    <row r="97" spans="1:24" x14ac:dyDescent="0.25">
      <c r="A97">
        <v>36660521</v>
      </c>
      <c r="B97" t="s">
        <v>887</v>
      </c>
      <c r="C97" t="s">
        <v>888</v>
      </c>
      <c r="D97">
        <v>2022</v>
      </c>
      <c r="E97" t="s">
        <v>889</v>
      </c>
      <c r="F97" t="s">
        <v>36</v>
      </c>
      <c r="G97" t="s">
        <v>36</v>
      </c>
      <c r="H97" t="s">
        <v>28</v>
      </c>
      <c r="I97" t="s">
        <v>890</v>
      </c>
      <c r="J97">
        <v>14</v>
      </c>
      <c r="K97" t="s">
        <v>891</v>
      </c>
      <c r="L97" t="s">
        <v>31</v>
      </c>
      <c r="M97" t="s">
        <v>28</v>
      </c>
      <c r="N97" t="s">
        <v>31</v>
      </c>
      <c r="O97" s="1">
        <v>44896</v>
      </c>
      <c r="P97" t="s">
        <v>113</v>
      </c>
      <c r="Q97" t="s">
        <v>892</v>
      </c>
      <c r="R97" t="s">
        <v>113</v>
      </c>
      <c r="S97" t="s">
        <v>893</v>
      </c>
      <c r="T97" t="s">
        <v>894</v>
      </c>
      <c r="U97" t="s">
        <v>35</v>
      </c>
      <c r="V97" t="s">
        <v>895</v>
      </c>
      <c r="W97" s="2" t="s">
        <v>896</v>
      </c>
      <c r="X97" t="s">
        <v>605</v>
      </c>
    </row>
    <row r="98" spans="1:24" x14ac:dyDescent="0.25">
      <c r="A98">
        <v>32950185</v>
      </c>
      <c r="B98" t="s">
        <v>897</v>
      </c>
      <c r="C98" t="s">
        <v>898</v>
      </c>
      <c r="D98">
        <v>2020</v>
      </c>
      <c r="E98" t="s">
        <v>899</v>
      </c>
      <c r="F98" t="s">
        <v>36</v>
      </c>
      <c r="G98" t="s">
        <v>900</v>
      </c>
      <c r="H98" t="s">
        <v>28</v>
      </c>
      <c r="I98" t="s">
        <v>74</v>
      </c>
      <c r="J98">
        <v>46</v>
      </c>
      <c r="K98" t="s">
        <v>901</v>
      </c>
      <c r="L98" t="s">
        <v>31</v>
      </c>
      <c r="M98" t="s">
        <v>28</v>
      </c>
      <c r="N98" t="s">
        <v>31</v>
      </c>
      <c r="O98" s="1">
        <v>44075</v>
      </c>
      <c r="P98" t="s">
        <v>32</v>
      </c>
      <c r="Q98" t="b">
        <v>0</v>
      </c>
      <c r="R98" t="s">
        <v>32</v>
      </c>
      <c r="S98" t="s">
        <v>902</v>
      </c>
      <c r="T98" t="s">
        <v>903</v>
      </c>
      <c r="U98" t="s">
        <v>35</v>
      </c>
      <c r="V98" t="s">
        <v>36</v>
      </c>
      <c r="W98" s="2" t="s">
        <v>904</v>
      </c>
      <c r="X98" t="s">
        <v>605</v>
      </c>
    </row>
    <row r="99" spans="1:24" x14ac:dyDescent="0.25">
      <c r="A99">
        <v>30533035</v>
      </c>
      <c r="B99" t="s">
        <v>905</v>
      </c>
      <c r="C99" t="s">
        <v>906</v>
      </c>
      <c r="D99">
        <v>2018</v>
      </c>
      <c r="E99" t="s">
        <v>907</v>
      </c>
      <c r="F99" t="s">
        <v>36</v>
      </c>
      <c r="G99" t="s">
        <v>908</v>
      </c>
      <c r="H99" t="s">
        <v>28</v>
      </c>
      <c r="I99" t="s">
        <v>909</v>
      </c>
      <c r="J99">
        <v>13</v>
      </c>
      <c r="K99" t="s">
        <v>910</v>
      </c>
      <c r="L99" t="s">
        <v>31</v>
      </c>
      <c r="M99" t="s">
        <v>28</v>
      </c>
      <c r="N99" t="s">
        <v>31</v>
      </c>
      <c r="O99" s="1">
        <v>43101</v>
      </c>
      <c r="P99" t="s">
        <v>113</v>
      </c>
      <c r="Q99" t="s">
        <v>911</v>
      </c>
      <c r="R99" t="s">
        <v>113</v>
      </c>
      <c r="S99" t="s">
        <v>912</v>
      </c>
      <c r="T99" t="s">
        <v>913</v>
      </c>
      <c r="U99" t="s">
        <v>35</v>
      </c>
      <c r="V99" t="s">
        <v>31</v>
      </c>
      <c r="W99" s="2" t="s">
        <v>914</v>
      </c>
      <c r="X99" t="s">
        <v>605</v>
      </c>
    </row>
    <row r="100" spans="1:24" x14ac:dyDescent="0.25">
      <c r="A100" t="s">
        <v>915</v>
      </c>
      <c r="B100" t="s">
        <v>916</v>
      </c>
      <c r="C100" t="s">
        <v>917</v>
      </c>
      <c r="D100">
        <v>2020</v>
      </c>
      <c r="E100" t="s">
        <v>918</v>
      </c>
      <c r="F100">
        <v>68</v>
      </c>
      <c r="G100" t="s">
        <v>464</v>
      </c>
      <c r="H100" t="s">
        <v>63</v>
      </c>
      <c r="I100" t="s">
        <v>919</v>
      </c>
      <c r="J100">
        <v>10</v>
      </c>
      <c r="K100" t="s">
        <v>920</v>
      </c>
      <c r="L100" t="s">
        <v>31</v>
      </c>
      <c r="M100" t="s">
        <v>53</v>
      </c>
      <c r="N100" t="s">
        <v>919</v>
      </c>
      <c r="O100" s="1">
        <v>43948</v>
      </c>
      <c r="P100" t="s">
        <v>113</v>
      </c>
      <c r="Q100" t="s">
        <v>921</v>
      </c>
      <c r="R100" t="s">
        <v>113</v>
      </c>
      <c r="S100" t="s">
        <v>922</v>
      </c>
      <c r="T100" t="s">
        <v>923</v>
      </c>
      <c r="U100" t="s">
        <v>57</v>
      </c>
      <c r="V100" t="s">
        <v>36</v>
      </c>
      <c r="W100" s="2" t="s">
        <v>924</v>
      </c>
      <c r="X100" t="s">
        <v>605</v>
      </c>
    </row>
    <row r="101" spans="1:24" x14ac:dyDescent="0.25">
      <c r="A101" t="s">
        <v>925</v>
      </c>
      <c r="B101" t="s">
        <v>926</v>
      </c>
      <c r="C101" t="s">
        <v>927</v>
      </c>
      <c r="D101">
        <v>2020</v>
      </c>
      <c r="E101" t="s">
        <v>928</v>
      </c>
      <c r="F101">
        <v>1</v>
      </c>
      <c r="G101" t="s">
        <v>92</v>
      </c>
      <c r="H101" t="s">
        <v>36</v>
      </c>
      <c r="I101" t="s">
        <v>36</v>
      </c>
      <c r="J101">
        <v>8</v>
      </c>
      <c r="K101" t="s">
        <v>929</v>
      </c>
      <c r="L101" t="s">
        <v>31</v>
      </c>
      <c r="M101" t="s">
        <v>65</v>
      </c>
      <c r="N101" t="s">
        <v>36</v>
      </c>
      <c r="O101" s="1">
        <v>44165</v>
      </c>
      <c r="P101" t="s">
        <v>113</v>
      </c>
      <c r="Q101" t="s">
        <v>930</v>
      </c>
      <c r="R101" t="s">
        <v>113</v>
      </c>
      <c r="S101" t="s">
        <v>931</v>
      </c>
      <c r="T101" t="s">
        <v>932</v>
      </c>
      <c r="U101" t="s">
        <v>57</v>
      </c>
      <c r="V101" t="s">
        <v>36</v>
      </c>
      <c r="W101" s="2" t="s">
        <v>933</v>
      </c>
      <c r="X101" t="s">
        <v>605</v>
      </c>
    </row>
    <row r="102" spans="1:24" x14ac:dyDescent="0.25">
      <c r="A102">
        <v>37829207</v>
      </c>
      <c r="B102" t="s">
        <v>934</v>
      </c>
      <c r="C102" t="s">
        <v>935</v>
      </c>
      <c r="D102">
        <v>2023</v>
      </c>
      <c r="E102" t="s">
        <v>936</v>
      </c>
      <c r="F102" t="s">
        <v>36</v>
      </c>
      <c r="G102" t="s">
        <v>36</v>
      </c>
      <c r="H102" t="s">
        <v>28</v>
      </c>
      <c r="I102" t="s">
        <v>937</v>
      </c>
      <c r="J102">
        <v>26</v>
      </c>
      <c r="K102">
        <v>108043</v>
      </c>
      <c r="L102" t="s">
        <v>31</v>
      </c>
      <c r="M102" t="s">
        <v>28</v>
      </c>
      <c r="N102" t="s">
        <v>31</v>
      </c>
      <c r="O102" s="1">
        <v>45219</v>
      </c>
      <c r="P102" t="s">
        <v>113</v>
      </c>
      <c r="Q102" t="s">
        <v>938</v>
      </c>
      <c r="R102" t="s">
        <v>113</v>
      </c>
      <c r="S102" t="s">
        <v>939</v>
      </c>
      <c r="T102" t="s">
        <v>940</v>
      </c>
      <c r="U102" t="s">
        <v>35</v>
      </c>
      <c r="V102" t="s">
        <v>31</v>
      </c>
      <c r="W102" s="2" t="s">
        <v>941</v>
      </c>
      <c r="X102" t="s">
        <v>605</v>
      </c>
    </row>
    <row r="103" spans="1:24" x14ac:dyDescent="0.25">
      <c r="A103" t="s">
        <v>942</v>
      </c>
      <c r="B103" t="s">
        <v>943</v>
      </c>
      <c r="C103" t="s">
        <v>944</v>
      </c>
      <c r="D103">
        <v>2022</v>
      </c>
      <c r="E103" t="s">
        <v>945</v>
      </c>
      <c r="F103" t="s">
        <v>36</v>
      </c>
      <c r="G103" t="s">
        <v>946</v>
      </c>
      <c r="H103" t="s">
        <v>28</v>
      </c>
      <c r="I103" t="s">
        <v>947</v>
      </c>
      <c r="J103">
        <v>16</v>
      </c>
      <c r="K103" t="s">
        <v>948</v>
      </c>
      <c r="L103" t="s">
        <v>31</v>
      </c>
      <c r="M103" t="s">
        <v>28</v>
      </c>
      <c r="N103" t="s">
        <v>31</v>
      </c>
      <c r="O103" s="1">
        <v>44750</v>
      </c>
      <c r="P103" t="s">
        <v>113</v>
      </c>
      <c r="Q103" t="s">
        <v>949</v>
      </c>
      <c r="R103" t="s">
        <v>113</v>
      </c>
      <c r="S103" t="s">
        <v>950</v>
      </c>
      <c r="T103" t="s">
        <v>951</v>
      </c>
      <c r="U103" t="s">
        <v>952</v>
      </c>
      <c r="V103" t="s">
        <v>36</v>
      </c>
      <c r="W103" s="2" t="s">
        <v>953</v>
      </c>
      <c r="X103" t="s">
        <v>605</v>
      </c>
    </row>
    <row r="104" spans="1:24" x14ac:dyDescent="0.25">
      <c r="A104">
        <v>38883420</v>
      </c>
      <c r="B104" t="s">
        <v>954</v>
      </c>
      <c r="C104" t="s">
        <v>955</v>
      </c>
      <c r="D104">
        <v>2024</v>
      </c>
      <c r="E104" t="s">
        <v>956</v>
      </c>
      <c r="F104" t="s">
        <v>36</v>
      </c>
      <c r="G104" t="s">
        <v>36</v>
      </c>
      <c r="H104" t="s">
        <v>28</v>
      </c>
      <c r="I104" t="s">
        <v>483</v>
      </c>
      <c r="J104">
        <v>26</v>
      </c>
      <c r="K104">
        <v>101102</v>
      </c>
      <c r="L104" t="s">
        <v>31</v>
      </c>
      <c r="M104" t="s">
        <v>28</v>
      </c>
      <c r="N104" t="s">
        <v>31</v>
      </c>
      <c r="O104" s="1">
        <v>45444</v>
      </c>
      <c r="P104" t="s">
        <v>113</v>
      </c>
      <c r="Q104" t="s">
        <v>957</v>
      </c>
      <c r="R104" t="s">
        <v>113</v>
      </c>
      <c r="S104" t="s">
        <v>958</v>
      </c>
      <c r="T104" t="s">
        <v>959</v>
      </c>
      <c r="U104" t="s">
        <v>35</v>
      </c>
      <c r="V104" t="s">
        <v>31</v>
      </c>
      <c r="W104" s="2" t="s">
        <v>960</v>
      </c>
      <c r="X104" t="s">
        <v>605</v>
      </c>
    </row>
    <row r="105" spans="1:24" x14ac:dyDescent="0.25">
      <c r="A105">
        <v>37888196</v>
      </c>
      <c r="B105" t="s">
        <v>961</v>
      </c>
      <c r="C105" t="s">
        <v>962</v>
      </c>
      <c r="D105">
        <v>2023</v>
      </c>
      <c r="E105" t="s">
        <v>963</v>
      </c>
      <c r="F105" t="s">
        <v>36</v>
      </c>
      <c r="G105" t="s">
        <v>36</v>
      </c>
      <c r="H105" t="s">
        <v>28</v>
      </c>
      <c r="I105" t="s">
        <v>964</v>
      </c>
      <c r="J105">
        <v>14</v>
      </c>
      <c r="K105" t="s">
        <v>36</v>
      </c>
      <c r="L105" t="s">
        <v>31</v>
      </c>
      <c r="M105" t="s">
        <v>28</v>
      </c>
      <c r="N105" t="s">
        <v>31</v>
      </c>
      <c r="O105" s="1">
        <v>45219</v>
      </c>
      <c r="P105" t="s">
        <v>113</v>
      </c>
      <c r="Q105" t="s">
        <v>965</v>
      </c>
      <c r="R105" t="s">
        <v>113</v>
      </c>
      <c r="S105" t="s">
        <v>966</v>
      </c>
      <c r="T105" t="s">
        <v>967</v>
      </c>
      <c r="U105" t="s">
        <v>35</v>
      </c>
      <c r="V105" t="s">
        <v>968</v>
      </c>
      <c r="W105" s="2" t="s">
        <v>969</v>
      </c>
      <c r="X105" t="s">
        <v>605</v>
      </c>
    </row>
    <row r="106" spans="1:24" x14ac:dyDescent="0.25">
      <c r="A106" t="s">
        <v>970</v>
      </c>
      <c r="B106" t="s">
        <v>971</v>
      </c>
      <c r="C106" t="s">
        <v>972</v>
      </c>
      <c r="D106">
        <v>2020</v>
      </c>
      <c r="E106" t="s">
        <v>973</v>
      </c>
      <c r="F106">
        <v>35</v>
      </c>
      <c r="G106" t="s">
        <v>464</v>
      </c>
      <c r="H106" t="s">
        <v>63</v>
      </c>
      <c r="I106" t="s">
        <v>974</v>
      </c>
      <c r="J106">
        <v>235</v>
      </c>
      <c r="K106" t="s">
        <v>975</v>
      </c>
      <c r="L106" t="s">
        <v>31</v>
      </c>
      <c r="M106" t="s">
        <v>53</v>
      </c>
      <c r="N106" t="s">
        <v>974</v>
      </c>
      <c r="O106" s="1">
        <v>43862</v>
      </c>
      <c r="P106" t="s">
        <v>32</v>
      </c>
      <c r="Q106" t="s">
        <v>36</v>
      </c>
      <c r="R106" t="s">
        <v>32</v>
      </c>
      <c r="S106" t="s">
        <v>976</v>
      </c>
      <c r="T106" t="s">
        <v>977</v>
      </c>
      <c r="U106" t="s">
        <v>57</v>
      </c>
      <c r="V106" t="s">
        <v>36</v>
      </c>
      <c r="W106" s="2" t="s">
        <v>978</v>
      </c>
      <c r="X106" t="s">
        <v>605</v>
      </c>
    </row>
    <row r="107" spans="1:24" x14ac:dyDescent="0.25">
      <c r="A107">
        <v>35798352</v>
      </c>
      <c r="B107" t="s">
        <v>979</v>
      </c>
      <c r="C107" t="s">
        <v>980</v>
      </c>
      <c r="D107">
        <v>2022</v>
      </c>
      <c r="E107" t="s">
        <v>981</v>
      </c>
      <c r="F107" t="s">
        <v>36</v>
      </c>
      <c r="G107" t="s">
        <v>982</v>
      </c>
      <c r="H107" t="s">
        <v>28</v>
      </c>
      <c r="I107" t="s">
        <v>269</v>
      </c>
      <c r="J107">
        <v>101</v>
      </c>
      <c r="K107" t="s">
        <v>983</v>
      </c>
      <c r="L107" t="s">
        <v>31</v>
      </c>
      <c r="M107" t="s">
        <v>28</v>
      </c>
      <c r="N107" t="s">
        <v>31</v>
      </c>
      <c r="O107" s="1">
        <v>44805</v>
      </c>
      <c r="P107" t="s">
        <v>32</v>
      </c>
      <c r="Q107" t="b">
        <v>0</v>
      </c>
      <c r="R107" t="s">
        <v>32</v>
      </c>
      <c r="S107" t="s">
        <v>984</v>
      </c>
      <c r="T107" t="s">
        <v>985</v>
      </c>
      <c r="U107" t="s">
        <v>35</v>
      </c>
      <c r="V107" t="s">
        <v>36</v>
      </c>
      <c r="W107" s="2" t="s">
        <v>986</v>
      </c>
      <c r="X107" t="s">
        <v>605</v>
      </c>
    </row>
    <row r="108" spans="1:24" x14ac:dyDescent="0.25">
      <c r="A108" t="s">
        <v>987</v>
      </c>
      <c r="B108" t="s">
        <v>988</v>
      </c>
      <c r="C108" t="s">
        <v>989</v>
      </c>
      <c r="D108">
        <v>2022</v>
      </c>
      <c r="E108" t="s">
        <v>990</v>
      </c>
      <c r="F108">
        <v>2</v>
      </c>
      <c r="G108" t="s">
        <v>92</v>
      </c>
      <c r="H108" t="s">
        <v>509</v>
      </c>
      <c r="I108" t="s">
        <v>991</v>
      </c>
      <c r="J108">
        <v>22</v>
      </c>
      <c r="K108" t="s">
        <v>992</v>
      </c>
      <c r="L108" t="s">
        <v>31</v>
      </c>
      <c r="M108" t="s">
        <v>53</v>
      </c>
      <c r="N108" t="s">
        <v>991</v>
      </c>
      <c r="O108" s="1">
        <v>44867</v>
      </c>
      <c r="P108" t="s">
        <v>32</v>
      </c>
      <c r="Q108" t="s">
        <v>36</v>
      </c>
      <c r="R108" t="s">
        <v>32</v>
      </c>
      <c r="S108" t="s">
        <v>993</v>
      </c>
      <c r="T108" t="s">
        <v>994</v>
      </c>
      <c r="U108" t="s">
        <v>57</v>
      </c>
      <c r="V108" t="s">
        <v>36</v>
      </c>
      <c r="W108" s="2" t="s">
        <v>995</v>
      </c>
      <c r="X108" t="s">
        <v>605</v>
      </c>
    </row>
    <row r="109" spans="1:24" ht="409.5" x14ac:dyDescent="0.25">
      <c r="A109" t="s">
        <v>996</v>
      </c>
      <c r="B109" t="s">
        <v>997</v>
      </c>
      <c r="C109" s="4" t="s">
        <v>998</v>
      </c>
      <c r="D109">
        <v>2021</v>
      </c>
      <c r="E109" t="s">
        <v>999</v>
      </c>
      <c r="F109">
        <v>4</v>
      </c>
      <c r="G109" t="s">
        <v>92</v>
      </c>
      <c r="H109" t="s">
        <v>63</v>
      </c>
      <c r="I109" t="s">
        <v>1000</v>
      </c>
      <c r="J109" t="s">
        <v>1001</v>
      </c>
      <c r="K109" s="4" t="s">
        <v>1002</v>
      </c>
      <c r="L109" t="s">
        <v>31</v>
      </c>
      <c r="M109" t="s">
        <v>53</v>
      </c>
      <c r="N109" t="s">
        <v>1003</v>
      </c>
      <c r="O109" s="1">
        <v>44409</v>
      </c>
      <c r="P109" t="s">
        <v>113</v>
      </c>
      <c r="Q109" t="s">
        <v>1004</v>
      </c>
      <c r="R109" t="s">
        <v>113</v>
      </c>
      <c r="S109" t="s">
        <v>1005</v>
      </c>
      <c r="T109" t="s">
        <v>1006</v>
      </c>
      <c r="U109" t="s">
        <v>57</v>
      </c>
      <c r="V109" t="s">
        <v>36</v>
      </c>
      <c r="W109" s="2" t="s">
        <v>1007</v>
      </c>
      <c r="X109" t="s">
        <v>605</v>
      </c>
    </row>
    <row r="110" spans="1:24" x14ac:dyDescent="0.25">
      <c r="A110" t="s">
        <v>1008</v>
      </c>
      <c r="B110" t="s">
        <v>1009</v>
      </c>
      <c r="C110" t="s">
        <v>1010</v>
      </c>
      <c r="D110">
        <v>2024</v>
      </c>
      <c r="E110" t="s">
        <v>1011</v>
      </c>
      <c r="F110">
        <v>1</v>
      </c>
      <c r="G110" t="s">
        <v>1012</v>
      </c>
      <c r="H110" t="s">
        <v>63</v>
      </c>
      <c r="I110" t="s">
        <v>1013</v>
      </c>
      <c r="J110" t="s">
        <v>36</v>
      </c>
      <c r="K110" t="s">
        <v>36</v>
      </c>
      <c r="L110" t="s">
        <v>31</v>
      </c>
      <c r="M110" t="s">
        <v>53</v>
      </c>
      <c r="N110" t="s">
        <v>1013</v>
      </c>
      <c r="O110" s="1">
        <v>45639</v>
      </c>
      <c r="P110" t="s">
        <v>113</v>
      </c>
      <c r="Q110" t="s">
        <v>1014</v>
      </c>
      <c r="R110" t="s">
        <v>113</v>
      </c>
      <c r="S110" t="s">
        <v>1015</v>
      </c>
      <c r="T110" t="s">
        <v>1016</v>
      </c>
      <c r="U110" t="s">
        <v>57</v>
      </c>
      <c r="V110" t="s">
        <v>36</v>
      </c>
      <c r="W110" s="2" t="s">
        <v>1017</v>
      </c>
      <c r="X110" t="s">
        <v>605</v>
      </c>
    </row>
    <row r="111" spans="1:24" x14ac:dyDescent="0.25">
      <c r="A111" s="5" t="s">
        <v>1018</v>
      </c>
      <c r="B111" t="s">
        <v>1019</v>
      </c>
      <c r="C111" t="s">
        <v>1020</v>
      </c>
      <c r="D111">
        <v>2024</v>
      </c>
      <c r="E111" t="s">
        <v>1021</v>
      </c>
      <c r="F111" t="s">
        <v>36</v>
      </c>
      <c r="G111" t="s">
        <v>1022</v>
      </c>
      <c r="H111" t="s">
        <v>28</v>
      </c>
      <c r="I111" t="s">
        <v>1023</v>
      </c>
      <c r="J111">
        <v>15</v>
      </c>
      <c r="K111" t="s">
        <v>1024</v>
      </c>
      <c r="L111" t="s">
        <v>31</v>
      </c>
      <c r="M111" t="s">
        <v>28</v>
      </c>
      <c r="N111" t="s">
        <v>31</v>
      </c>
      <c r="O111" s="1">
        <v>45573</v>
      </c>
      <c r="P111" t="s">
        <v>113</v>
      </c>
      <c r="Q111" t="b">
        <v>0</v>
      </c>
      <c r="R111" t="s">
        <v>32</v>
      </c>
      <c r="S111" t="s">
        <v>1025</v>
      </c>
      <c r="T111" t="s">
        <v>1026</v>
      </c>
      <c r="U111" t="s">
        <v>952</v>
      </c>
      <c r="W111" s="2" t="s">
        <v>1027</v>
      </c>
      <c r="X111" t="s">
        <v>605</v>
      </c>
    </row>
    <row r="112" spans="1:24" x14ac:dyDescent="0.25">
      <c r="A112" t="s">
        <v>1028</v>
      </c>
      <c r="B112" t="s">
        <v>1029</v>
      </c>
      <c r="C112" t="s">
        <v>1030</v>
      </c>
      <c r="D112">
        <v>2023</v>
      </c>
      <c r="E112" t="s">
        <v>1031</v>
      </c>
      <c r="F112">
        <v>26</v>
      </c>
      <c r="G112" t="s">
        <v>92</v>
      </c>
      <c r="H112" t="s">
        <v>63</v>
      </c>
      <c r="I112" t="s">
        <v>491</v>
      </c>
      <c r="J112" t="s">
        <v>36</v>
      </c>
      <c r="K112" t="s">
        <v>36</v>
      </c>
      <c r="L112" t="s">
        <v>31</v>
      </c>
      <c r="M112" t="s">
        <v>53</v>
      </c>
      <c r="N112" t="s">
        <v>491</v>
      </c>
      <c r="O112" s="1">
        <v>44951</v>
      </c>
      <c r="P112" t="s">
        <v>32</v>
      </c>
      <c r="Q112" t="s">
        <v>36</v>
      </c>
      <c r="R112" t="s">
        <v>32</v>
      </c>
      <c r="S112" t="s">
        <v>1032</v>
      </c>
      <c r="T112" t="s">
        <v>1033</v>
      </c>
      <c r="U112" t="s">
        <v>57</v>
      </c>
      <c r="V112" t="s">
        <v>36</v>
      </c>
      <c r="W112">
        <v>0.50296349972486498</v>
      </c>
      <c r="X112" t="s">
        <v>605</v>
      </c>
    </row>
    <row r="113" spans="1:24" x14ac:dyDescent="0.25">
      <c r="A113">
        <v>36746694</v>
      </c>
      <c r="B113" t="s">
        <v>1034</v>
      </c>
      <c r="C113" t="s">
        <v>1035</v>
      </c>
      <c r="D113">
        <v>2023</v>
      </c>
      <c r="E113" t="s">
        <v>1036</v>
      </c>
      <c r="F113">
        <v>9</v>
      </c>
      <c r="G113" t="s">
        <v>1037</v>
      </c>
      <c r="H113" t="s">
        <v>28</v>
      </c>
      <c r="I113" t="s">
        <v>102</v>
      </c>
      <c r="J113">
        <v>39</v>
      </c>
      <c r="K113" t="s">
        <v>1038</v>
      </c>
      <c r="L113" t="s">
        <v>31</v>
      </c>
      <c r="M113" t="s">
        <v>28</v>
      </c>
      <c r="N113" t="s">
        <v>31</v>
      </c>
      <c r="O113" s="1">
        <v>44986</v>
      </c>
      <c r="P113" t="s">
        <v>32</v>
      </c>
      <c r="Q113" t="b">
        <v>0</v>
      </c>
      <c r="R113" t="s">
        <v>32</v>
      </c>
      <c r="S113" t="s">
        <v>1039</v>
      </c>
      <c r="T113" t="s">
        <v>1040</v>
      </c>
      <c r="U113" t="s">
        <v>35</v>
      </c>
      <c r="V113" t="s">
        <v>36</v>
      </c>
      <c r="W113" s="2" t="s">
        <v>1041</v>
      </c>
      <c r="X113" t="s">
        <v>605</v>
      </c>
    </row>
    <row r="114" spans="1:24" x14ac:dyDescent="0.25">
      <c r="A114">
        <v>38969092</v>
      </c>
      <c r="B114" t="s">
        <v>1042</v>
      </c>
      <c r="C114" t="s">
        <v>1043</v>
      </c>
      <c r="D114">
        <v>2025</v>
      </c>
      <c r="E114" t="s">
        <v>1044</v>
      </c>
      <c r="F114">
        <v>7</v>
      </c>
      <c r="G114" t="s">
        <v>1045</v>
      </c>
      <c r="H114" t="s">
        <v>28</v>
      </c>
      <c r="I114" t="s">
        <v>1046</v>
      </c>
      <c r="J114">
        <v>72</v>
      </c>
      <c r="K114" t="s">
        <v>1047</v>
      </c>
      <c r="L114" t="s">
        <v>31</v>
      </c>
      <c r="M114" t="s">
        <v>28</v>
      </c>
      <c r="N114" t="s">
        <v>31</v>
      </c>
      <c r="O114" s="1">
        <v>45809</v>
      </c>
      <c r="P114" t="s">
        <v>113</v>
      </c>
      <c r="Q114" t="s">
        <v>1048</v>
      </c>
      <c r="R114" t="s">
        <v>113</v>
      </c>
      <c r="S114" t="s">
        <v>1049</v>
      </c>
      <c r="T114" t="s">
        <v>1050</v>
      </c>
      <c r="U114" t="s">
        <v>35</v>
      </c>
      <c r="V114" t="s">
        <v>31</v>
      </c>
      <c r="W114" s="2" t="s">
        <v>1051</v>
      </c>
      <c r="X114" t="s">
        <v>605</v>
      </c>
    </row>
    <row r="115" spans="1:24" x14ac:dyDescent="0.25">
      <c r="A115" t="s">
        <v>1052</v>
      </c>
      <c r="B115" t="s">
        <v>1053</v>
      </c>
      <c r="C115" t="s">
        <v>1054</v>
      </c>
      <c r="D115">
        <v>2020</v>
      </c>
      <c r="E115" t="s">
        <v>1055</v>
      </c>
      <c r="F115">
        <v>12</v>
      </c>
      <c r="G115" t="s">
        <v>83</v>
      </c>
      <c r="H115" t="s">
        <v>63</v>
      </c>
      <c r="I115" t="s">
        <v>660</v>
      </c>
      <c r="J115" t="s">
        <v>36</v>
      </c>
      <c r="K115" t="s">
        <v>36</v>
      </c>
      <c r="L115" t="s">
        <v>31</v>
      </c>
      <c r="M115" t="s">
        <v>53</v>
      </c>
      <c r="N115" t="s">
        <v>1056</v>
      </c>
      <c r="O115" s="1">
        <v>44166</v>
      </c>
      <c r="P115" t="s">
        <v>32</v>
      </c>
      <c r="Q115" t="s">
        <v>36</v>
      </c>
      <c r="R115" t="s">
        <v>32</v>
      </c>
      <c r="S115" t="s">
        <v>1057</v>
      </c>
      <c r="T115" t="s">
        <v>1058</v>
      </c>
      <c r="U115" t="s">
        <v>57</v>
      </c>
      <c r="V115" t="s">
        <v>36</v>
      </c>
      <c r="W115" s="2" t="s">
        <v>1059</v>
      </c>
      <c r="X115" t="s">
        <v>605</v>
      </c>
    </row>
    <row r="116" spans="1:24" x14ac:dyDescent="0.25">
      <c r="A116" t="s">
        <v>1060</v>
      </c>
      <c r="B116" t="s">
        <v>1061</v>
      </c>
      <c r="C116" t="s">
        <v>1062</v>
      </c>
      <c r="D116">
        <v>2025</v>
      </c>
      <c r="E116" t="s">
        <v>1063</v>
      </c>
      <c r="F116" t="s">
        <v>36</v>
      </c>
      <c r="G116" t="s">
        <v>1064</v>
      </c>
      <c r="H116" t="s">
        <v>28</v>
      </c>
      <c r="I116" t="s">
        <v>1065</v>
      </c>
      <c r="J116">
        <v>14</v>
      </c>
      <c r="K116" t="s">
        <v>1024</v>
      </c>
      <c r="L116" t="s">
        <v>31</v>
      </c>
      <c r="M116" t="s">
        <v>28</v>
      </c>
      <c r="N116" t="s">
        <v>31</v>
      </c>
      <c r="O116" s="1">
        <v>45847</v>
      </c>
      <c r="P116" t="s">
        <v>113</v>
      </c>
      <c r="R116" t="s">
        <v>32</v>
      </c>
      <c r="S116" t="s">
        <v>1066</v>
      </c>
      <c r="T116" t="s">
        <v>1067</v>
      </c>
      <c r="U116" t="s">
        <v>952</v>
      </c>
      <c r="W116" s="2" t="s">
        <v>1068</v>
      </c>
      <c r="X116" t="s">
        <v>605</v>
      </c>
    </row>
    <row r="117" spans="1:24" x14ac:dyDescent="0.25">
      <c r="A117">
        <v>28018144</v>
      </c>
      <c r="B117" t="s">
        <v>1069</v>
      </c>
      <c r="C117" t="s">
        <v>1070</v>
      </c>
      <c r="D117">
        <v>2016</v>
      </c>
      <c r="E117" t="s">
        <v>1071</v>
      </c>
      <c r="F117" t="s">
        <v>36</v>
      </c>
      <c r="G117" t="s">
        <v>1072</v>
      </c>
      <c r="H117" t="s">
        <v>28</v>
      </c>
      <c r="I117" t="s">
        <v>1073</v>
      </c>
      <c r="J117">
        <v>89</v>
      </c>
      <c r="K117" t="s">
        <v>1074</v>
      </c>
      <c r="L117" t="s">
        <v>31</v>
      </c>
      <c r="M117" t="s">
        <v>28</v>
      </c>
      <c r="N117" t="s">
        <v>31</v>
      </c>
      <c r="O117" s="1">
        <v>42705</v>
      </c>
      <c r="P117" t="s">
        <v>113</v>
      </c>
      <c r="Q117" t="s">
        <v>1075</v>
      </c>
      <c r="R117" t="s">
        <v>113</v>
      </c>
      <c r="S117" t="s">
        <v>1076</v>
      </c>
      <c r="T117" t="s">
        <v>36</v>
      </c>
      <c r="U117" t="s">
        <v>35</v>
      </c>
      <c r="V117" t="s">
        <v>1077</v>
      </c>
      <c r="W117" s="2" t="s">
        <v>1078</v>
      </c>
      <c r="X117" t="s">
        <v>605</v>
      </c>
    </row>
    <row r="118" spans="1:24" x14ac:dyDescent="0.25">
      <c r="A118">
        <v>32766225</v>
      </c>
      <c r="B118" t="s">
        <v>1079</v>
      </c>
      <c r="C118" t="s">
        <v>1080</v>
      </c>
      <c r="D118">
        <v>2020</v>
      </c>
      <c r="E118" t="s">
        <v>1081</v>
      </c>
      <c r="F118" t="s">
        <v>36</v>
      </c>
      <c r="G118" t="s">
        <v>36</v>
      </c>
      <c r="H118" t="s">
        <v>28</v>
      </c>
      <c r="I118" t="s">
        <v>248</v>
      </c>
      <c r="J118">
        <v>8</v>
      </c>
      <c r="K118">
        <v>796</v>
      </c>
      <c r="L118" t="s">
        <v>31</v>
      </c>
      <c r="M118" t="s">
        <v>28</v>
      </c>
      <c r="N118" t="s">
        <v>31</v>
      </c>
      <c r="O118" s="1">
        <v>43831</v>
      </c>
      <c r="P118" t="s">
        <v>113</v>
      </c>
      <c r="Q118" t="s">
        <v>1082</v>
      </c>
      <c r="R118" t="s">
        <v>113</v>
      </c>
      <c r="S118" t="s">
        <v>1083</v>
      </c>
      <c r="T118" t="s">
        <v>1084</v>
      </c>
      <c r="U118" t="s">
        <v>35</v>
      </c>
      <c r="V118" t="s">
        <v>1085</v>
      </c>
      <c r="W118" s="2" t="s">
        <v>1086</v>
      </c>
      <c r="X118" t="s">
        <v>605</v>
      </c>
    </row>
    <row r="119" spans="1:24" x14ac:dyDescent="0.25">
      <c r="A119" t="s">
        <v>1087</v>
      </c>
      <c r="B119" t="s">
        <v>1088</v>
      </c>
      <c r="C119" t="s">
        <v>1089</v>
      </c>
      <c r="D119">
        <v>2021</v>
      </c>
      <c r="E119" t="s">
        <v>1090</v>
      </c>
      <c r="F119">
        <v>23</v>
      </c>
      <c r="G119" t="s">
        <v>92</v>
      </c>
      <c r="H119" t="s">
        <v>63</v>
      </c>
      <c r="I119" t="s">
        <v>600</v>
      </c>
      <c r="J119">
        <v>9</v>
      </c>
      <c r="K119" t="s">
        <v>36</v>
      </c>
      <c r="L119" t="s">
        <v>31</v>
      </c>
      <c r="M119" t="s">
        <v>53</v>
      </c>
      <c r="N119" t="s">
        <v>600</v>
      </c>
      <c r="O119" s="1">
        <v>44408</v>
      </c>
      <c r="P119" t="s">
        <v>113</v>
      </c>
      <c r="Q119" t="s">
        <v>1091</v>
      </c>
      <c r="R119" t="s">
        <v>113</v>
      </c>
      <c r="S119" t="s">
        <v>1092</v>
      </c>
      <c r="T119" t="s">
        <v>1093</v>
      </c>
      <c r="U119" t="s">
        <v>57</v>
      </c>
      <c r="V119" t="s">
        <v>36</v>
      </c>
      <c r="W119" s="2" t="s">
        <v>1094</v>
      </c>
      <c r="X119" t="s">
        <v>605</v>
      </c>
    </row>
    <row r="120" spans="1:24" x14ac:dyDescent="0.25">
      <c r="A120" t="s">
        <v>1095</v>
      </c>
      <c r="B120" t="s">
        <v>1096</v>
      </c>
      <c r="C120" t="s">
        <v>1097</v>
      </c>
      <c r="D120">
        <v>2022</v>
      </c>
      <c r="E120" t="s">
        <v>1098</v>
      </c>
      <c r="F120" t="s">
        <v>36</v>
      </c>
      <c r="G120" t="s">
        <v>1099</v>
      </c>
      <c r="H120" t="s">
        <v>28</v>
      </c>
      <c r="I120" t="s">
        <v>1100</v>
      </c>
      <c r="J120">
        <v>12</v>
      </c>
      <c r="K120" t="s">
        <v>1101</v>
      </c>
      <c r="L120" t="s">
        <v>31</v>
      </c>
      <c r="M120" t="s">
        <v>28</v>
      </c>
      <c r="N120" t="s">
        <v>31</v>
      </c>
      <c r="O120" s="1">
        <v>45619</v>
      </c>
      <c r="P120" t="s">
        <v>113</v>
      </c>
      <c r="Q120" t="s">
        <v>1102</v>
      </c>
      <c r="R120" t="s">
        <v>113</v>
      </c>
      <c r="S120" t="s">
        <v>1103</v>
      </c>
      <c r="T120" t="s">
        <v>1104</v>
      </c>
      <c r="U120" t="s">
        <v>952</v>
      </c>
      <c r="V120" t="s">
        <v>36</v>
      </c>
      <c r="W120" s="2" t="s">
        <v>1105</v>
      </c>
      <c r="X120" t="s">
        <v>605</v>
      </c>
    </row>
    <row r="121" spans="1:24" x14ac:dyDescent="0.25">
      <c r="A121" t="s">
        <v>1106</v>
      </c>
      <c r="B121" t="s">
        <v>1107</v>
      </c>
      <c r="C121" t="s">
        <v>1108</v>
      </c>
      <c r="D121">
        <v>2025</v>
      </c>
      <c r="E121" t="s">
        <v>1109</v>
      </c>
      <c r="F121" t="s">
        <v>36</v>
      </c>
      <c r="G121" t="s">
        <v>36</v>
      </c>
      <c r="H121" t="s">
        <v>509</v>
      </c>
      <c r="I121" t="s">
        <v>1110</v>
      </c>
      <c r="J121" t="s">
        <v>36</v>
      </c>
      <c r="K121" t="s">
        <v>36</v>
      </c>
      <c r="L121" t="s">
        <v>31</v>
      </c>
      <c r="M121" t="s">
        <v>53</v>
      </c>
      <c r="N121" t="s">
        <v>1110</v>
      </c>
      <c r="O121" s="1">
        <v>45783</v>
      </c>
      <c r="P121" t="s">
        <v>32</v>
      </c>
      <c r="Q121" t="s">
        <v>36</v>
      </c>
      <c r="R121" t="s">
        <v>32</v>
      </c>
      <c r="S121" t="s">
        <v>1111</v>
      </c>
      <c r="T121" t="s">
        <v>1112</v>
      </c>
      <c r="U121" t="s">
        <v>57</v>
      </c>
      <c r="V121" t="s">
        <v>36</v>
      </c>
      <c r="W121" s="2" t="s">
        <v>1113</v>
      </c>
      <c r="X121" t="s">
        <v>605</v>
      </c>
    </row>
    <row r="122" spans="1:24" x14ac:dyDescent="0.25">
      <c r="A122">
        <v>27658728</v>
      </c>
      <c r="B122" t="s">
        <v>1114</v>
      </c>
      <c r="C122" t="s">
        <v>1115</v>
      </c>
      <c r="D122">
        <v>2017</v>
      </c>
      <c r="E122" t="s">
        <v>1116</v>
      </c>
      <c r="F122" t="s">
        <v>36</v>
      </c>
      <c r="G122" t="s">
        <v>1117</v>
      </c>
      <c r="H122" t="s">
        <v>28</v>
      </c>
      <c r="I122" t="s">
        <v>1118</v>
      </c>
      <c r="J122">
        <v>12</v>
      </c>
      <c r="K122" t="s">
        <v>1119</v>
      </c>
      <c r="L122" t="s">
        <v>31</v>
      </c>
      <c r="M122" t="s">
        <v>28</v>
      </c>
      <c r="N122" t="s">
        <v>31</v>
      </c>
      <c r="O122" s="1">
        <v>42736</v>
      </c>
      <c r="P122" t="s">
        <v>32</v>
      </c>
      <c r="Q122" t="b">
        <v>0</v>
      </c>
      <c r="R122" t="s">
        <v>32</v>
      </c>
      <c r="S122" t="s">
        <v>1120</v>
      </c>
      <c r="T122" t="s">
        <v>1121</v>
      </c>
      <c r="U122" t="s">
        <v>35</v>
      </c>
      <c r="V122" t="s">
        <v>36</v>
      </c>
      <c r="W122" s="2" t="s">
        <v>1122</v>
      </c>
      <c r="X122" t="s">
        <v>605</v>
      </c>
    </row>
    <row r="123" spans="1:24" x14ac:dyDescent="0.25">
      <c r="A123" t="s">
        <v>1123</v>
      </c>
      <c r="B123" t="s">
        <v>1124</v>
      </c>
      <c r="C123" t="s">
        <v>1125</v>
      </c>
      <c r="D123">
        <v>2025</v>
      </c>
      <c r="E123" t="s">
        <v>1126</v>
      </c>
      <c r="F123">
        <v>2</v>
      </c>
      <c r="G123" t="s">
        <v>36</v>
      </c>
      <c r="H123" t="s">
        <v>63</v>
      </c>
      <c r="I123" t="s">
        <v>1127</v>
      </c>
      <c r="J123" t="s">
        <v>36</v>
      </c>
      <c r="K123" t="s">
        <v>36</v>
      </c>
      <c r="L123" t="s">
        <v>31</v>
      </c>
      <c r="M123" t="s">
        <v>65</v>
      </c>
      <c r="N123" t="s">
        <v>1127</v>
      </c>
      <c r="O123" s="1">
        <v>45673</v>
      </c>
      <c r="P123" t="s">
        <v>32</v>
      </c>
      <c r="Q123" t="s">
        <v>36</v>
      </c>
      <c r="R123" t="s">
        <v>32</v>
      </c>
      <c r="S123" t="s">
        <v>1128</v>
      </c>
      <c r="T123" t="s">
        <v>1129</v>
      </c>
      <c r="U123" t="s">
        <v>57</v>
      </c>
      <c r="V123" t="s">
        <v>36</v>
      </c>
      <c r="W123" s="2" t="s">
        <v>1130</v>
      </c>
      <c r="X123" t="s">
        <v>605</v>
      </c>
    </row>
    <row r="124" spans="1:24" x14ac:dyDescent="0.25">
      <c r="A124" t="s">
        <v>1131</v>
      </c>
      <c r="B124" t="s">
        <v>1132</v>
      </c>
      <c r="C124" t="s">
        <v>1133</v>
      </c>
      <c r="D124">
        <v>2014</v>
      </c>
      <c r="E124" t="s">
        <v>1134</v>
      </c>
      <c r="F124">
        <v>16</v>
      </c>
      <c r="G124" t="s">
        <v>1012</v>
      </c>
      <c r="H124" t="s">
        <v>63</v>
      </c>
      <c r="I124" t="s">
        <v>1135</v>
      </c>
      <c r="J124">
        <v>6</v>
      </c>
      <c r="K124" t="s">
        <v>1136</v>
      </c>
      <c r="L124" t="s">
        <v>31</v>
      </c>
      <c r="M124" t="s">
        <v>53</v>
      </c>
      <c r="N124" t="s">
        <v>1137</v>
      </c>
      <c r="O124" t="s">
        <v>36</v>
      </c>
      <c r="P124" t="s">
        <v>32</v>
      </c>
      <c r="Q124" t="s">
        <v>36</v>
      </c>
      <c r="R124" t="s">
        <v>32</v>
      </c>
      <c r="S124" t="s">
        <v>1138</v>
      </c>
      <c r="U124" t="s">
        <v>57</v>
      </c>
      <c r="V124" t="s">
        <v>36</v>
      </c>
      <c r="W124" s="2" t="s">
        <v>1139</v>
      </c>
      <c r="X124" t="s">
        <v>605</v>
      </c>
    </row>
    <row r="125" spans="1:24" x14ac:dyDescent="0.25">
      <c r="A125" t="s">
        <v>1140</v>
      </c>
      <c r="B125" t="s">
        <v>1141</v>
      </c>
      <c r="C125" t="s">
        <v>1142</v>
      </c>
      <c r="D125">
        <v>2023</v>
      </c>
      <c r="E125" t="s">
        <v>1143</v>
      </c>
      <c r="F125">
        <v>14</v>
      </c>
      <c r="G125" t="s">
        <v>92</v>
      </c>
      <c r="H125" t="s">
        <v>63</v>
      </c>
      <c r="I125" t="s">
        <v>1144</v>
      </c>
      <c r="J125">
        <v>12</v>
      </c>
      <c r="K125" t="s">
        <v>36</v>
      </c>
      <c r="L125" t="s">
        <v>31</v>
      </c>
      <c r="M125" t="s">
        <v>53</v>
      </c>
      <c r="N125" t="s">
        <v>1144</v>
      </c>
      <c r="O125" s="1">
        <v>45042</v>
      </c>
      <c r="P125" t="s">
        <v>113</v>
      </c>
      <c r="Q125" t="s">
        <v>1145</v>
      </c>
      <c r="R125" t="s">
        <v>113</v>
      </c>
      <c r="S125" t="s">
        <v>1146</v>
      </c>
      <c r="T125" t="s">
        <v>1147</v>
      </c>
      <c r="U125" t="s">
        <v>57</v>
      </c>
      <c r="V125" t="s">
        <v>36</v>
      </c>
      <c r="W125" s="2" t="s">
        <v>1148</v>
      </c>
      <c r="X125" t="s">
        <v>605</v>
      </c>
    </row>
    <row r="126" spans="1:24" x14ac:dyDescent="0.25">
      <c r="A126" t="s">
        <v>1149</v>
      </c>
      <c r="B126" t="s">
        <v>1150</v>
      </c>
      <c r="C126" t="s">
        <v>1151</v>
      </c>
      <c r="D126">
        <v>2016</v>
      </c>
      <c r="E126" t="s">
        <v>1152</v>
      </c>
      <c r="F126">
        <v>18</v>
      </c>
      <c r="G126" t="s">
        <v>50</v>
      </c>
      <c r="H126" t="s">
        <v>63</v>
      </c>
      <c r="I126" t="s">
        <v>1153</v>
      </c>
      <c r="J126">
        <v>14</v>
      </c>
      <c r="K126" t="s">
        <v>1154</v>
      </c>
      <c r="L126" t="s">
        <v>31</v>
      </c>
      <c r="M126" t="s">
        <v>53</v>
      </c>
      <c r="N126" t="s">
        <v>1153</v>
      </c>
      <c r="O126" s="1">
        <v>42563</v>
      </c>
      <c r="P126" t="s">
        <v>113</v>
      </c>
      <c r="Q126" t="s">
        <v>1155</v>
      </c>
      <c r="R126" t="s">
        <v>113</v>
      </c>
      <c r="S126" t="s">
        <v>1156</v>
      </c>
      <c r="T126" t="s">
        <v>1157</v>
      </c>
      <c r="U126" t="s">
        <v>57</v>
      </c>
      <c r="V126" t="s">
        <v>36</v>
      </c>
      <c r="W126" s="2" t="s">
        <v>1158</v>
      </c>
      <c r="X126" t="s">
        <v>605</v>
      </c>
    </row>
    <row r="127" spans="1:24" x14ac:dyDescent="0.25">
      <c r="A127">
        <v>40216320</v>
      </c>
      <c r="B127" t="s">
        <v>1159</v>
      </c>
      <c r="C127" t="s">
        <v>1160</v>
      </c>
      <c r="D127">
        <v>2025</v>
      </c>
      <c r="E127" t="s">
        <v>1161</v>
      </c>
      <c r="F127" t="s">
        <v>36</v>
      </c>
      <c r="G127" t="s">
        <v>1162</v>
      </c>
      <c r="H127" t="s">
        <v>28</v>
      </c>
      <c r="I127" t="s">
        <v>298</v>
      </c>
      <c r="J127">
        <v>198</v>
      </c>
      <c r="K127" t="s">
        <v>1163</v>
      </c>
      <c r="L127" t="s">
        <v>31</v>
      </c>
      <c r="M127" t="s">
        <v>28</v>
      </c>
      <c r="N127" t="s">
        <v>31</v>
      </c>
      <c r="O127" s="1">
        <v>45792</v>
      </c>
      <c r="P127" t="s">
        <v>32</v>
      </c>
      <c r="Q127" t="b">
        <v>0</v>
      </c>
      <c r="R127" t="s">
        <v>32</v>
      </c>
      <c r="S127" t="s">
        <v>1164</v>
      </c>
      <c r="T127" t="s">
        <v>1165</v>
      </c>
      <c r="U127" t="s">
        <v>35</v>
      </c>
      <c r="V127" t="s">
        <v>36</v>
      </c>
      <c r="W127" s="2" t="s">
        <v>1166</v>
      </c>
      <c r="X127" t="s">
        <v>605</v>
      </c>
    </row>
    <row r="128" spans="1:24" x14ac:dyDescent="0.25">
      <c r="A128" t="s">
        <v>1167</v>
      </c>
      <c r="B128" t="s">
        <v>1168</v>
      </c>
      <c r="C128" t="s">
        <v>1169</v>
      </c>
      <c r="D128">
        <v>2023</v>
      </c>
      <c r="E128" t="s">
        <v>1170</v>
      </c>
      <c r="F128">
        <v>4</v>
      </c>
      <c r="G128" t="s">
        <v>92</v>
      </c>
      <c r="H128" t="s">
        <v>1171</v>
      </c>
      <c r="I128" t="s">
        <v>1172</v>
      </c>
      <c r="J128">
        <v>12</v>
      </c>
      <c r="K128" t="s">
        <v>36</v>
      </c>
      <c r="L128" t="s">
        <v>31</v>
      </c>
      <c r="M128" t="s">
        <v>53</v>
      </c>
      <c r="N128" t="s">
        <v>1172</v>
      </c>
      <c r="O128" s="1">
        <v>45170</v>
      </c>
      <c r="P128" t="s">
        <v>113</v>
      </c>
      <c r="Q128" t="s">
        <v>1173</v>
      </c>
      <c r="R128" t="s">
        <v>113</v>
      </c>
      <c r="S128" t="s">
        <v>1174</v>
      </c>
      <c r="T128" t="s">
        <v>1175</v>
      </c>
      <c r="U128" t="s">
        <v>57</v>
      </c>
      <c r="V128" t="s">
        <v>36</v>
      </c>
      <c r="W128" s="2" t="s">
        <v>1176</v>
      </c>
      <c r="X128" t="s">
        <v>605</v>
      </c>
    </row>
    <row r="129" spans="1:24" x14ac:dyDescent="0.25">
      <c r="A129" t="s">
        <v>1177</v>
      </c>
      <c r="B129" t="s">
        <v>1178</v>
      </c>
      <c r="C129" t="s">
        <v>1179</v>
      </c>
      <c r="D129">
        <v>2020</v>
      </c>
      <c r="E129" t="s">
        <v>1180</v>
      </c>
      <c r="F129">
        <v>8</v>
      </c>
      <c r="G129" t="s">
        <v>92</v>
      </c>
      <c r="H129" t="s">
        <v>63</v>
      </c>
      <c r="I129" t="s">
        <v>1181</v>
      </c>
      <c r="J129">
        <v>35</v>
      </c>
      <c r="K129" t="s">
        <v>1182</v>
      </c>
      <c r="L129" t="s">
        <v>31</v>
      </c>
      <c r="M129" t="s">
        <v>65</v>
      </c>
      <c r="N129" t="s">
        <v>1183</v>
      </c>
      <c r="O129" s="1">
        <v>43891</v>
      </c>
      <c r="P129" t="s">
        <v>32</v>
      </c>
      <c r="Q129" t="s">
        <v>36</v>
      </c>
      <c r="R129" t="s">
        <v>32</v>
      </c>
      <c r="S129" t="s">
        <v>1184</v>
      </c>
      <c r="T129" t="s">
        <v>1185</v>
      </c>
      <c r="U129" t="s">
        <v>57</v>
      </c>
      <c r="V129" t="s">
        <v>36</v>
      </c>
      <c r="W129" s="2" t="s">
        <v>1186</v>
      </c>
      <c r="X129" t="s">
        <v>605</v>
      </c>
    </row>
    <row r="130" spans="1:24" x14ac:dyDescent="0.25">
      <c r="A130" t="s">
        <v>1187</v>
      </c>
      <c r="B130" t="s">
        <v>1188</v>
      </c>
      <c r="C130" t="s">
        <v>1189</v>
      </c>
      <c r="D130">
        <v>2025</v>
      </c>
      <c r="E130" t="s">
        <v>1190</v>
      </c>
      <c r="F130" t="s">
        <v>36</v>
      </c>
      <c r="G130" t="s">
        <v>92</v>
      </c>
      <c r="H130" t="s">
        <v>63</v>
      </c>
      <c r="I130" t="s">
        <v>418</v>
      </c>
      <c r="J130">
        <v>17</v>
      </c>
      <c r="K130" t="s">
        <v>36</v>
      </c>
      <c r="L130" t="s">
        <v>31</v>
      </c>
      <c r="M130" t="s">
        <v>53</v>
      </c>
      <c r="N130" t="s">
        <v>418</v>
      </c>
      <c r="O130" s="1">
        <v>45786</v>
      </c>
      <c r="P130" t="s">
        <v>113</v>
      </c>
      <c r="Q130" t="s">
        <v>1191</v>
      </c>
      <c r="R130" t="s">
        <v>113</v>
      </c>
      <c r="S130" t="s">
        <v>1192</v>
      </c>
      <c r="T130" t="s">
        <v>1193</v>
      </c>
      <c r="U130" t="s">
        <v>57</v>
      </c>
      <c r="V130" t="s">
        <v>36</v>
      </c>
      <c r="W130" s="2" t="s">
        <v>1194</v>
      </c>
      <c r="X130" t="s">
        <v>605</v>
      </c>
    </row>
    <row r="131" spans="1:24" x14ac:dyDescent="0.25">
      <c r="A131">
        <v>30062050</v>
      </c>
      <c r="B131" t="s">
        <v>1195</v>
      </c>
      <c r="C131" t="s">
        <v>1196</v>
      </c>
      <c r="D131">
        <v>2018</v>
      </c>
      <c r="E131" t="s">
        <v>1197</v>
      </c>
      <c r="F131">
        <v>10</v>
      </c>
      <c r="G131" t="s">
        <v>36</v>
      </c>
      <c r="H131" t="s">
        <v>28</v>
      </c>
      <c r="I131" t="s">
        <v>1198</v>
      </c>
      <c r="J131">
        <v>4</v>
      </c>
      <c r="K131">
        <v>1</v>
      </c>
      <c r="L131" t="s">
        <v>31</v>
      </c>
      <c r="M131" t="s">
        <v>28</v>
      </c>
      <c r="N131" t="s">
        <v>31</v>
      </c>
      <c r="O131" s="1">
        <v>43101</v>
      </c>
      <c r="P131" t="s">
        <v>113</v>
      </c>
      <c r="Q131" t="s">
        <v>1199</v>
      </c>
      <c r="R131" t="s">
        <v>113</v>
      </c>
      <c r="S131" t="s">
        <v>1200</v>
      </c>
      <c r="T131" t="s">
        <v>1201</v>
      </c>
      <c r="U131" t="s">
        <v>35</v>
      </c>
      <c r="V131" t="s">
        <v>1202</v>
      </c>
      <c r="W131" s="2" t="s">
        <v>1203</v>
      </c>
      <c r="X131" t="s">
        <v>1204</v>
      </c>
    </row>
    <row r="132" spans="1:24" x14ac:dyDescent="0.25">
      <c r="A132">
        <v>37275952</v>
      </c>
      <c r="B132" t="s">
        <v>1205</v>
      </c>
      <c r="C132" t="s">
        <v>1206</v>
      </c>
      <c r="D132">
        <v>2023</v>
      </c>
      <c r="E132" t="s">
        <v>1207</v>
      </c>
      <c r="F132" t="s">
        <v>36</v>
      </c>
      <c r="G132" t="s">
        <v>36</v>
      </c>
      <c r="H132" t="s">
        <v>28</v>
      </c>
      <c r="I132" t="s">
        <v>1208</v>
      </c>
      <c r="J132">
        <v>18</v>
      </c>
      <c r="K132" t="s">
        <v>1209</v>
      </c>
      <c r="L132" t="s">
        <v>31</v>
      </c>
      <c r="M132" t="s">
        <v>28</v>
      </c>
      <c r="N132" t="s">
        <v>31</v>
      </c>
      <c r="O132" s="1">
        <v>45261</v>
      </c>
      <c r="P132" t="s">
        <v>113</v>
      </c>
      <c r="Q132" t="s">
        <v>1210</v>
      </c>
      <c r="R132" t="s">
        <v>113</v>
      </c>
      <c r="S132" t="s">
        <v>1211</v>
      </c>
      <c r="T132" t="s">
        <v>1212</v>
      </c>
      <c r="U132" t="s">
        <v>35</v>
      </c>
      <c r="V132" t="s">
        <v>31</v>
      </c>
      <c r="W132" s="2" t="s">
        <v>1213</v>
      </c>
      <c r="X132" t="s">
        <v>1204</v>
      </c>
    </row>
    <row r="133" spans="1:24" x14ac:dyDescent="0.25">
      <c r="A133" t="s">
        <v>1214</v>
      </c>
      <c r="B133" t="s">
        <v>1215</v>
      </c>
      <c r="C133" t="s">
        <v>36</v>
      </c>
      <c r="D133">
        <v>2025</v>
      </c>
      <c r="E133" t="s">
        <v>1216</v>
      </c>
      <c r="F133" t="s">
        <v>36</v>
      </c>
      <c r="G133" t="s">
        <v>92</v>
      </c>
      <c r="H133" t="s">
        <v>51</v>
      </c>
      <c r="I133" t="s">
        <v>380</v>
      </c>
      <c r="J133" t="s">
        <v>36</v>
      </c>
      <c r="K133" t="s">
        <v>36</v>
      </c>
      <c r="L133" t="s">
        <v>31</v>
      </c>
      <c r="M133" t="s">
        <v>53</v>
      </c>
      <c r="N133" t="s">
        <v>1217</v>
      </c>
      <c r="O133" s="1">
        <v>45881</v>
      </c>
      <c r="P133" t="s">
        <v>32</v>
      </c>
      <c r="Q133" t="s">
        <v>36</v>
      </c>
      <c r="R133" t="s">
        <v>32</v>
      </c>
      <c r="S133" t="s">
        <v>1218</v>
      </c>
      <c r="T133" t="s">
        <v>1219</v>
      </c>
      <c r="U133" t="s">
        <v>57</v>
      </c>
      <c r="V133" t="s">
        <v>36</v>
      </c>
      <c r="W133" s="2" t="s">
        <v>1220</v>
      </c>
      <c r="X133" t="s">
        <v>1204</v>
      </c>
    </row>
    <row r="134" spans="1:24" x14ac:dyDescent="0.25">
      <c r="A134" t="s">
        <v>1221</v>
      </c>
      <c r="B134" t="s">
        <v>1222</v>
      </c>
      <c r="C134" t="s">
        <v>36</v>
      </c>
      <c r="D134">
        <v>2003</v>
      </c>
      <c r="E134" t="s">
        <v>1223</v>
      </c>
      <c r="F134">
        <v>143</v>
      </c>
      <c r="G134" t="s">
        <v>1012</v>
      </c>
      <c r="H134" t="s">
        <v>51</v>
      </c>
      <c r="I134" t="s">
        <v>1224</v>
      </c>
      <c r="J134">
        <v>60</v>
      </c>
      <c r="K134" t="s">
        <v>36</v>
      </c>
      <c r="L134" t="s">
        <v>31</v>
      </c>
      <c r="M134" t="s">
        <v>65</v>
      </c>
      <c r="N134" t="s">
        <v>1225</v>
      </c>
      <c r="O134" s="1">
        <v>37712</v>
      </c>
      <c r="P134" t="s">
        <v>32</v>
      </c>
      <c r="Q134" t="s">
        <v>36</v>
      </c>
      <c r="R134" t="s">
        <v>32</v>
      </c>
      <c r="S134" t="s">
        <v>1226</v>
      </c>
      <c r="T134" t="s">
        <v>1227</v>
      </c>
      <c r="U134" t="s">
        <v>57</v>
      </c>
      <c r="V134" t="s">
        <v>36</v>
      </c>
      <c r="W134" s="2" t="s">
        <v>1228</v>
      </c>
      <c r="X134" t="s">
        <v>1204</v>
      </c>
    </row>
    <row r="135" spans="1:24" x14ac:dyDescent="0.25">
      <c r="A135">
        <v>32580608</v>
      </c>
      <c r="B135" t="s">
        <v>1229</v>
      </c>
      <c r="D135">
        <v>2021</v>
      </c>
      <c r="E135" t="s">
        <v>1230</v>
      </c>
      <c r="F135" t="s">
        <v>36</v>
      </c>
      <c r="G135" t="s">
        <v>1231</v>
      </c>
      <c r="H135" t="s">
        <v>28</v>
      </c>
      <c r="I135" t="s">
        <v>1232</v>
      </c>
      <c r="J135">
        <v>62</v>
      </c>
      <c r="K135" t="s">
        <v>1233</v>
      </c>
      <c r="L135" t="s">
        <v>31</v>
      </c>
      <c r="M135" t="s">
        <v>28</v>
      </c>
      <c r="N135" t="s">
        <v>31</v>
      </c>
      <c r="O135" s="1">
        <v>44440</v>
      </c>
      <c r="P135" t="s">
        <v>32</v>
      </c>
      <c r="Q135" t="b">
        <v>0</v>
      </c>
      <c r="R135" t="s">
        <v>32</v>
      </c>
      <c r="S135" t="s">
        <v>1234</v>
      </c>
      <c r="T135" t="s">
        <v>1235</v>
      </c>
      <c r="U135" t="s">
        <v>35</v>
      </c>
      <c r="V135" t="s">
        <v>36</v>
      </c>
      <c r="W135" s="2" t="s">
        <v>1236</v>
      </c>
      <c r="X135" t="s">
        <v>1204</v>
      </c>
    </row>
    <row r="136" spans="1:24" x14ac:dyDescent="0.25">
      <c r="A136" t="s">
        <v>1237</v>
      </c>
      <c r="B136" t="s">
        <v>1238</v>
      </c>
      <c r="C136" t="s">
        <v>36</v>
      </c>
      <c r="D136">
        <v>2013</v>
      </c>
      <c r="E136" t="s">
        <v>1239</v>
      </c>
      <c r="F136">
        <v>21</v>
      </c>
      <c r="G136" t="s">
        <v>1240</v>
      </c>
      <c r="H136" t="s">
        <v>36</v>
      </c>
      <c r="I136" t="s">
        <v>1241</v>
      </c>
      <c r="J136">
        <v>2</v>
      </c>
      <c r="K136" s="3">
        <v>45666</v>
      </c>
      <c r="L136" t="s">
        <v>31</v>
      </c>
      <c r="M136" t="s">
        <v>65</v>
      </c>
      <c r="N136" t="s">
        <v>36</v>
      </c>
      <c r="O136" t="s">
        <v>36</v>
      </c>
      <c r="P136" t="s">
        <v>113</v>
      </c>
      <c r="Q136" t="s">
        <v>1242</v>
      </c>
      <c r="R136" t="s">
        <v>113</v>
      </c>
      <c r="S136" t="s">
        <v>1243</v>
      </c>
      <c r="T136" t="s">
        <v>1244</v>
      </c>
      <c r="U136" t="s">
        <v>57</v>
      </c>
      <c r="V136" t="s">
        <v>36</v>
      </c>
      <c r="W136" s="2" t="s">
        <v>1245</v>
      </c>
      <c r="X136" t="s">
        <v>1204</v>
      </c>
    </row>
    <row r="137" spans="1:24" x14ac:dyDescent="0.25">
      <c r="A137" t="s">
        <v>1246</v>
      </c>
      <c r="B137" t="s">
        <v>1247</v>
      </c>
      <c r="C137" t="s">
        <v>36</v>
      </c>
      <c r="D137">
        <v>2011</v>
      </c>
      <c r="E137" t="s">
        <v>1248</v>
      </c>
      <c r="F137">
        <v>37</v>
      </c>
      <c r="G137" t="s">
        <v>50</v>
      </c>
      <c r="H137" t="s">
        <v>63</v>
      </c>
      <c r="I137" t="s">
        <v>1249</v>
      </c>
      <c r="J137">
        <v>23</v>
      </c>
      <c r="K137" t="s">
        <v>1250</v>
      </c>
      <c r="L137" t="s">
        <v>31</v>
      </c>
      <c r="M137" t="s">
        <v>53</v>
      </c>
      <c r="N137" t="s">
        <v>1249</v>
      </c>
      <c r="O137" s="1">
        <v>40725</v>
      </c>
      <c r="P137" t="s">
        <v>113</v>
      </c>
      <c r="Q137" t="s">
        <v>1251</v>
      </c>
      <c r="R137" t="s">
        <v>113</v>
      </c>
      <c r="S137" t="s">
        <v>1252</v>
      </c>
      <c r="T137" t="s">
        <v>1253</v>
      </c>
      <c r="U137" t="s">
        <v>57</v>
      </c>
      <c r="V137" t="s">
        <v>1254</v>
      </c>
      <c r="W137" s="2" t="s">
        <v>1255</v>
      </c>
      <c r="X137" t="s">
        <v>1204</v>
      </c>
    </row>
    <row r="138" spans="1:24" ht="45" x14ac:dyDescent="0.25">
      <c r="A138" t="s">
        <v>1256</v>
      </c>
      <c r="B138" t="s">
        <v>1257</v>
      </c>
      <c r="C138" t="s">
        <v>36</v>
      </c>
      <c r="D138">
        <v>2025</v>
      </c>
      <c r="E138" t="s">
        <v>1258</v>
      </c>
      <c r="F138" t="s">
        <v>36</v>
      </c>
      <c r="G138" t="s">
        <v>92</v>
      </c>
      <c r="H138" t="s">
        <v>63</v>
      </c>
      <c r="I138" t="s">
        <v>1259</v>
      </c>
      <c r="J138" t="s">
        <v>1260</v>
      </c>
      <c r="K138" s="4" t="s">
        <v>1261</v>
      </c>
      <c r="L138" t="s">
        <v>31</v>
      </c>
      <c r="M138" t="s">
        <v>53</v>
      </c>
      <c r="N138" t="s">
        <v>1262</v>
      </c>
      <c r="O138" s="1">
        <v>45714</v>
      </c>
      <c r="P138" t="s">
        <v>32</v>
      </c>
      <c r="Q138" t="s">
        <v>36</v>
      </c>
      <c r="R138" t="s">
        <v>32</v>
      </c>
      <c r="S138" t="s">
        <v>1263</v>
      </c>
      <c r="T138" t="s">
        <v>1264</v>
      </c>
      <c r="U138" t="s">
        <v>57</v>
      </c>
      <c r="V138" t="s">
        <v>36</v>
      </c>
      <c r="W138" s="2" t="s">
        <v>1265</v>
      </c>
      <c r="X138" t="s">
        <v>1204</v>
      </c>
    </row>
    <row r="139" spans="1:24" x14ac:dyDescent="0.25">
      <c r="A139">
        <v>39285500</v>
      </c>
      <c r="B139" t="s">
        <v>1266</v>
      </c>
      <c r="C139" t="s">
        <v>1267</v>
      </c>
      <c r="D139">
        <v>2024</v>
      </c>
      <c r="E139" t="s">
        <v>1268</v>
      </c>
      <c r="F139" t="s">
        <v>36</v>
      </c>
      <c r="G139" t="s">
        <v>1269</v>
      </c>
      <c r="H139" t="s">
        <v>28</v>
      </c>
      <c r="I139" t="s">
        <v>166</v>
      </c>
      <c r="J139">
        <v>15</v>
      </c>
      <c r="K139">
        <v>306</v>
      </c>
      <c r="L139" t="s">
        <v>31</v>
      </c>
      <c r="M139" t="s">
        <v>28</v>
      </c>
      <c r="N139" t="s">
        <v>31</v>
      </c>
      <c r="O139" s="1">
        <v>45551</v>
      </c>
      <c r="P139" t="s">
        <v>113</v>
      </c>
      <c r="Q139" t="s">
        <v>1270</v>
      </c>
      <c r="R139" t="s">
        <v>113</v>
      </c>
      <c r="S139" t="s">
        <v>1271</v>
      </c>
      <c r="T139" t="s">
        <v>1272</v>
      </c>
      <c r="U139" t="s">
        <v>35</v>
      </c>
      <c r="V139" t="s">
        <v>1273</v>
      </c>
      <c r="W139" s="2" t="s">
        <v>1274</v>
      </c>
      <c r="X139" t="s">
        <v>1204</v>
      </c>
    </row>
    <row r="140" spans="1:24" ht="60" x14ac:dyDescent="0.25">
      <c r="A140" t="s">
        <v>1275</v>
      </c>
      <c r="B140" t="s">
        <v>1276</v>
      </c>
      <c r="C140" t="s">
        <v>36</v>
      </c>
      <c r="D140">
        <v>2015</v>
      </c>
      <c r="E140" t="s">
        <v>1277</v>
      </c>
      <c r="F140">
        <v>12</v>
      </c>
      <c r="G140" t="s">
        <v>50</v>
      </c>
      <c r="H140" t="s">
        <v>63</v>
      </c>
      <c r="I140" t="s">
        <v>1278</v>
      </c>
      <c r="J140" t="s">
        <v>1279</v>
      </c>
      <c r="K140" s="4" t="s">
        <v>1280</v>
      </c>
      <c r="L140" t="s">
        <v>31</v>
      </c>
      <c r="M140" t="s">
        <v>53</v>
      </c>
      <c r="N140" t="s">
        <v>1281</v>
      </c>
      <c r="O140" s="1">
        <v>42186</v>
      </c>
      <c r="P140" t="s">
        <v>113</v>
      </c>
      <c r="Q140" t="s">
        <v>1282</v>
      </c>
      <c r="R140" t="s">
        <v>113</v>
      </c>
      <c r="S140" t="s">
        <v>1283</v>
      </c>
      <c r="T140" t="s">
        <v>1284</v>
      </c>
      <c r="U140" t="s">
        <v>57</v>
      </c>
      <c r="V140" t="s">
        <v>1285</v>
      </c>
      <c r="W140" s="2" t="s">
        <v>1286</v>
      </c>
      <c r="X140" t="s">
        <v>1204</v>
      </c>
    </row>
    <row r="141" spans="1:24" x14ac:dyDescent="0.25">
      <c r="A141" t="s">
        <v>1287</v>
      </c>
      <c r="B141" t="s">
        <v>1288</v>
      </c>
      <c r="C141" t="s">
        <v>36</v>
      </c>
      <c r="D141">
        <v>2015</v>
      </c>
      <c r="E141" t="s">
        <v>1289</v>
      </c>
      <c r="F141">
        <v>23</v>
      </c>
      <c r="G141" t="s">
        <v>83</v>
      </c>
      <c r="H141" t="s">
        <v>63</v>
      </c>
      <c r="I141" t="s">
        <v>195</v>
      </c>
      <c r="J141">
        <v>94</v>
      </c>
      <c r="K141" t="s">
        <v>1290</v>
      </c>
      <c r="L141" t="s">
        <v>31</v>
      </c>
      <c r="M141" t="s">
        <v>53</v>
      </c>
      <c r="N141" t="s">
        <v>197</v>
      </c>
      <c r="O141" s="1">
        <v>42229</v>
      </c>
      <c r="P141" t="s">
        <v>113</v>
      </c>
      <c r="Q141" t="s">
        <v>1291</v>
      </c>
      <c r="R141" t="s">
        <v>113</v>
      </c>
      <c r="S141" t="s">
        <v>1292</v>
      </c>
      <c r="T141" t="s">
        <v>1293</v>
      </c>
      <c r="U141" t="s">
        <v>57</v>
      </c>
      <c r="V141" t="s">
        <v>36</v>
      </c>
      <c r="W141" s="2" t="s">
        <v>1294</v>
      </c>
      <c r="X141" t="s">
        <v>1204</v>
      </c>
    </row>
    <row r="142" spans="1:24" ht="60" x14ac:dyDescent="0.25">
      <c r="A142" t="s">
        <v>1295</v>
      </c>
      <c r="B142" t="s">
        <v>1296</v>
      </c>
      <c r="C142" t="s">
        <v>36</v>
      </c>
      <c r="D142">
        <v>2008</v>
      </c>
      <c r="E142" t="s">
        <v>1297</v>
      </c>
      <c r="F142">
        <v>54</v>
      </c>
      <c r="G142" t="s">
        <v>92</v>
      </c>
      <c r="H142" t="s">
        <v>63</v>
      </c>
      <c r="I142" t="s">
        <v>269</v>
      </c>
      <c r="J142" t="s">
        <v>1298</v>
      </c>
      <c r="K142" s="4" t="s">
        <v>1299</v>
      </c>
      <c r="L142" t="s">
        <v>31</v>
      </c>
      <c r="M142" t="s">
        <v>53</v>
      </c>
      <c r="N142" t="s">
        <v>197</v>
      </c>
      <c r="O142" t="s">
        <v>36</v>
      </c>
      <c r="P142" t="s">
        <v>32</v>
      </c>
      <c r="Q142" t="s">
        <v>36</v>
      </c>
      <c r="R142" t="s">
        <v>32</v>
      </c>
      <c r="S142" t="s">
        <v>1300</v>
      </c>
      <c r="U142" t="s">
        <v>57</v>
      </c>
      <c r="V142" t="s">
        <v>36</v>
      </c>
      <c r="W142" s="2" t="s">
        <v>1301</v>
      </c>
      <c r="X142" t="s">
        <v>1204</v>
      </c>
    </row>
    <row r="143" spans="1:24" x14ac:dyDescent="0.25">
      <c r="A143" t="s">
        <v>1302</v>
      </c>
      <c r="B143" t="s">
        <v>1303</v>
      </c>
      <c r="C143" t="s">
        <v>1304</v>
      </c>
      <c r="D143">
        <v>2023</v>
      </c>
      <c r="E143" t="s">
        <v>1305</v>
      </c>
      <c r="F143">
        <v>6</v>
      </c>
      <c r="G143" t="s">
        <v>92</v>
      </c>
      <c r="H143" t="s">
        <v>51</v>
      </c>
      <c r="I143" t="s">
        <v>890</v>
      </c>
      <c r="J143">
        <v>15</v>
      </c>
      <c r="K143" t="s">
        <v>36</v>
      </c>
      <c r="L143" t="s">
        <v>31</v>
      </c>
      <c r="M143" t="s">
        <v>53</v>
      </c>
      <c r="N143" t="s">
        <v>890</v>
      </c>
      <c r="O143" s="1">
        <v>45139</v>
      </c>
      <c r="P143" t="s">
        <v>113</v>
      </c>
      <c r="Q143" t="s">
        <v>1306</v>
      </c>
      <c r="R143" t="s">
        <v>113</v>
      </c>
      <c r="S143" t="s">
        <v>1307</v>
      </c>
      <c r="T143" t="s">
        <v>1308</v>
      </c>
      <c r="U143" t="s">
        <v>57</v>
      </c>
      <c r="V143" t="s">
        <v>1309</v>
      </c>
      <c r="W143" s="2" t="s">
        <v>1310</v>
      </c>
      <c r="X143" t="s">
        <v>1204</v>
      </c>
    </row>
    <row r="144" spans="1:24" x14ac:dyDescent="0.25">
      <c r="A144" t="s">
        <v>1311</v>
      </c>
      <c r="B144" t="s">
        <v>1312</v>
      </c>
      <c r="C144" t="s">
        <v>36</v>
      </c>
      <c r="D144">
        <v>2025</v>
      </c>
      <c r="E144" t="s">
        <v>1313</v>
      </c>
      <c r="F144" t="s">
        <v>36</v>
      </c>
      <c r="G144" t="s">
        <v>92</v>
      </c>
      <c r="H144" t="s">
        <v>63</v>
      </c>
      <c r="I144" t="s">
        <v>1314</v>
      </c>
      <c r="J144" t="s">
        <v>36</v>
      </c>
      <c r="K144" t="s">
        <v>36</v>
      </c>
      <c r="L144" t="s">
        <v>31</v>
      </c>
      <c r="M144" t="s">
        <v>53</v>
      </c>
      <c r="N144" t="s">
        <v>1315</v>
      </c>
      <c r="O144" s="1">
        <v>45890</v>
      </c>
      <c r="P144" t="s">
        <v>32</v>
      </c>
      <c r="Q144" t="s">
        <v>36</v>
      </c>
      <c r="R144" t="s">
        <v>32</v>
      </c>
      <c r="S144" t="s">
        <v>1316</v>
      </c>
      <c r="T144" t="s">
        <v>1317</v>
      </c>
      <c r="U144" t="s">
        <v>57</v>
      </c>
      <c r="V144" t="s">
        <v>36</v>
      </c>
      <c r="W144" s="2" t="s">
        <v>1318</v>
      </c>
      <c r="X144" t="s">
        <v>1204</v>
      </c>
    </row>
    <row r="145" spans="1:24" ht="75" x14ac:dyDescent="0.25">
      <c r="A145" t="s">
        <v>1319</v>
      </c>
      <c r="B145" t="s">
        <v>1320</v>
      </c>
      <c r="C145" t="s">
        <v>36</v>
      </c>
      <c r="D145">
        <v>2013</v>
      </c>
      <c r="E145" t="s">
        <v>1321</v>
      </c>
      <c r="F145">
        <v>92</v>
      </c>
      <c r="G145" t="s">
        <v>1322</v>
      </c>
      <c r="H145" t="s">
        <v>63</v>
      </c>
      <c r="I145" t="s">
        <v>491</v>
      </c>
      <c r="J145" t="s">
        <v>1323</v>
      </c>
      <c r="K145" s="4" t="s">
        <v>1324</v>
      </c>
      <c r="L145" t="s">
        <v>31</v>
      </c>
      <c r="M145" t="s">
        <v>53</v>
      </c>
      <c r="N145" t="s">
        <v>491</v>
      </c>
      <c r="O145" s="1">
        <v>41514</v>
      </c>
      <c r="P145" t="s">
        <v>113</v>
      </c>
      <c r="Q145" t="s">
        <v>1325</v>
      </c>
      <c r="R145" t="s">
        <v>113</v>
      </c>
      <c r="S145" t="s">
        <v>1326</v>
      </c>
      <c r="T145" t="s">
        <v>1327</v>
      </c>
      <c r="U145" t="s">
        <v>57</v>
      </c>
      <c r="V145" t="s">
        <v>31</v>
      </c>
      <c r="W145" s="2" t="s">
        <v>1328</v>
      </c>
      <c r="X145" t="s">
        <v>1204</v>
      </c>
    </row>
    <row r="146" spans="1:24" ht="60" x14ac:dyDescent="0.25">
      <c r="A146" t="s">
        <v>1329</v>
      </c>
      <c r="B146" t="s">
        <v>1330</v>
      </c>
      <c r="C146" t="s">
        <v>36</v>
      </c>
      <c r="D146">
        <v>2016</v>
      </c>
      <c r="E146" t="s">
        <v>1331</v>
      </c>
      <c r="F146">
        <v>5</v>
      </c>
      <c r="G146" t="s">
        <v>1012</v>
      </c>
      <c r="H146" t="s">
        <v>51</v>
      </c>
      <c r="I146" t="s">
        <v>1332</v>
      </c>
      <c r="J146" t="s">
        <v>1333</v>
      </c>
      <c r="K146" s="4" t="s">
        <v>1334</v>
      </c>
      <c r="L146" t="s">
        <v>31</v>
      </c>
      <c r="M146" t="s">
        <v>53</v>
      </c>
      <c r="N146" t="s">
        <v>1335</v>
      </c>
      <c r="O146" s="1">
        <v>42517</v>
      </c>
      <c r="P146" t="s">
        <v>32</v>
      </c>
      <c r="Q146" t="s">
        <v>36</v>
      </c>
      <c r="R146" t="s">
        <v>32</v>
      </c>
      <c r="S146" t="s">
        <v>1336</v>
      </c>
      <c r="T146" t="s">
        <v>1337</v>
      </c>
      <c r="U146" t="s">
        <v>57</v>
      </c>
      <c r="V146" t="s">
        <v>36</v>
      </c>
      <c r="W146" s="2" t="s">
        <v>1338</v>
      </c>
      <c r="X146" t="s">
        <v>1204</v>
      </c>
    </row>
    <row r="147" spans="1:24" ht="60" x14ac:dyDescent="0.25">
      <c r="A147" t="s">
        <v>1339</v>
      </c>
      <c r="B147" t="s">
        <v>1340</v>
      </c>
      <c r="C147" t="s">
        <v>36</v>
      </c>
      <c r="D147">
        <v>2011</v>
      </c>
      <c r="E147" t="s">
        <v>1341</v>
      </c>
      <c r="F147" t="s">
        <v>36</v>
      </c>
      <c r="G147" t="s">
        <v>50</v>
      </c>
      <c r="H147" t="s">
        <v>63</v>
      </c>
      <c r="I147" t="s">
        <v>1342</v>
      </c>
      <c r="J147" t="s">
        <v>1343</v>
      </c>
      <c r="K147" s="4" t="s">
        <v>1344</v>
      </c>
      <c r="L147" t="s">
        <v>31</v>
      </c>
      <c r="M147" t="s">
        <v>53</v>
      </c>
      <c r="N147" t="s">
        <v>1342</v>
      </c>
      <c r="O147" s="1">
        <v>40603</v>
      </c>
      <c r="P147" t="s">
        <v>32</v>
      </c>
      <c r="Q147" t="s">
        <v>36</v>
      </c>
      <c r="R147" t="s">
        <v>32</v>
      </c>
      <c r="S147" t="s">
        <v>1345</v>
      </c>
      <c r="U147" t="s">
        <v>57</v>
      </c>
      <c r="V147" t="s">
        <v>36</v>
      </c>
      <c r="W147">
        <v>0.33087667338550097</v>
      </c>
      <c r="X147" t="s">
        <v>1204</v>
      </c>
    </row>
    <row r="148" spans="1:24" x14ac:dyDescent="0.25">
      <c r="A148" t="s">
        <v>1346</v>
      </c>
      <c r="B148" t="s">
        <v>1347</v>
      </c>
      <c r="C148" t="s">
        <v>1348</v>
      </c>
      <c r="D148">
        <v>2021</v>
      </c>
      <c r="E148" t="s">
        <v>1349</v>
      </c>
      <c r="F148" t="s">
        <v>36</v>
      </c>
      <c r="G148" t="s">
        <v>36</v>
      </c>
      <c r="H148" t="s">
        <v>36</v>
      </c>
      <c r="I148" t="s">
        <v>418</v>
      </c>
      <c r="J148">
        <v>13</v>
      </c>
      <c r="K148" t="s">
        <v>36</v>
      </c>
      <c r="L148" t="s">
        <v>31</v>
      </c>
      <c r="M148" t="s">
        <v>53</v>
      </c>
      <c r="N148" t="s">
        <v>418</v>
      </c>
      <c r="O148" s="1">
        <v>44531</v>
      </c>
      <c r="P148" t="s">
        <v>113</v>
      </c>
      <c r="Q148" t="s">
        <v>1350</v>
      </c>
      <c r="R148" t="s">
        <v>113</v>
      </c>
      <c r="S148" t="s">
        <v>1351</v>
      </c>
      <c r="T148" t="s">
        <v>1352</v>
      </c>
      <c r="U148" t="s">
        <v>57</v>
      </c>
      <c r="V148" t="s">
        <v>36</v>
      </c>
      <c r="W148" s="2" t="s">
        <v>1353</v>
      </c>
      <c r="X148" t="s">
        <v>1204</v>
      </c>
    </row>
    <row r="149" spans="1:24" x14ac:dyDescent="0.25">
      <c r="A149" t="s">
        <v>1354</v>
      </c>
      <c r="B149" t="s">
        <v>1355</v>
      </c>
      <c r="C149" t="s">
        <v>36</v>
      </c>
      <c r="D149">
        <v>2020</v>
      </c>
      <c r="E149" t="s">
        <v>1356</v>
      </c>
      <c r="F149" t="s">
        <v>36</v>
      </c>
      <c r="G149" t="s">
        <v>849</v>
      </c>
      <c r="H149" t="s">
        <v>140</v>
      </c>
      <c r="I149" t="s">
        <v>36</v>
      </c>
      <c r="J149">
        <v>19</v>
      </c>
      <c r="K149" t="s">
        <v>1357</v>
      </c>
      <c r="L149" t="s">
        <v>31</v>
      </c>
      <c r="M149" t="s">
        <v>65</v>
      </c>
      <c r="N149" t="s">
        <v>36</v>
      </c>
      <c r="O149" s="1">
        <v>44128</v>
      </c>
      <c r="P149" t="s">
        <v>32</v>
      </c>
      <c r="Q149" t="s">
        <v>36</v>
      </c>
      <c r="R149" t="s">
        <v>32</v>
      </c>
      <c r="S149" t="s">
        <v>1358</v>
      </c>
      <c r="U149" t="s">
        <v>57</v>
      </c>
      <c r="V149" t="s">
        <v>36</v>
      </c>
      <c r="W149" s="2" t="s">
        <v>1359</v>
      </c>
      <c r="X149" t="s">
        <v>1204</v>
      </c>
    </row>
    <row r="150" spans="1:24" x14ac:dyDescent="0.25">
      <c r="A150" t="s">
        <v>1360</v>
      </c>
      <c r="B150" t="s">
        <v>1361</v>
      </c>
      <c r="C150" t="s">
        <v>36</v>
      </c>
      <c r="D150">
        <v>2013</v>
      </c>
      <c r="E150" t="s">
        <v>1362</v>
      </c>
      <c r="F150">
        <v>3</v>
      </c>
      <c r="G150" t="s">
        <v>1240</v>
      </c>
      <c r="H150" t="s">
        <v>36</v>
      </c>
      <c r="I150" t="s">
        <v>1363</v>
      </c>
      <c r="J150">
        <v>38</v>
      </c>
      <c r="K150" t="s">
        <v>1364</v>
      </c>
      <c r="L150" t="s">
        <v>31</v>
      </c>
      <c r="M150" t="s">
        <v>65</v>
      </c>
      <c r="N150" t="s">
        <v>36</v>
      </c>
      <c r="O150" s="1">
        <v>41638</v>
      </c>
      <c r="P150" t="s">
        <v>32</v>
      </c>
      <c r="Q150" t="s">
        <v>36</v>
      </c>
      <c r="R150" t="s">
        <v>32</v>
      </c>
      <c r="S150" t="s">
        <v>1365</v>
      </c>
      <c r="T150" t="s">
        <v>1366</v>
      </c>
      <c r="U150" t="s">
        <v>57</v>
      </c>
      <c r="V150" t="s">
        <v>36</v>
      </c>
      <c r="W150" s="2" t="s">
        <v>1367</v>
      </c>
      <c r="X150" t="s">
        <v>1204</v>
      </c>
    </row>
    <row r="151" spans="1:24" ht="60" x14ac:dyDescent="0.25">
      <c r="A151" t="s">
        <v>1368</v>
      </c>
      <c r="B151" t="s">
        <v>1369</v>
      </c>
      <c r="C151" t="s">
        <v>36</v>
      </c>
      <c r="D151">
        <v>2013</v>
      </c>
      <c r="E151" t="s">
        <v>1370</v>
      </c>
      <c r="F151">
        <v>40</v>
      </c>
      <c r="G151" t="s">
        <v>92</v>
      </c>
      <c r="H151" t="s">
        <v>1371</v>
      </c>
      <c r="I151" t="s">
        <v>1372</v>
      </c>
      <c r="J151" t="s">
        <v>1373</v>
      </c>
      <c r="K151" s="4" t="s">
        <v>1374</v>
      </c>
      <c r="L151" t="s">
        <v>31</v>
      </c>
      <c r="M151" t="s">
        <v>53</v>
      </c>
      <c r="N151" t="s">
        <v>1375</v>
      </c>
      <c r="O151" s="1">
        <v>41365</v>
      </c>
      <c r="P151" t="s">
        <v>32</v>
      </c>
      <c r="Q151" t="s">
        <v>36</v>
      </c>
      <c r="R151" t="s">
        <v>32</v>
      </c>
      <c r="S151" t="s">
        <v>1376</v>
      </c>
      <c r="T151" t="s">
        <v>1377</v>
      </c>
      <c r="U151" t="s">
        <v>57</v>
      </c>
      <c r="V151" t="s">
        <v>36</v>
      </c>
      <c r="W151" s="2" t="s">
        <v>1378</v>
      </c>
      <c r="X151" t="s">
        <v>1204</v>
      </c>
    </row>
    <row r="152" spans="1:24" x14ac:dyDescent="0.25">
      <c r="A152" t="s">
        <v>1379</v>
      </c>
      <c r="B152" t="s">
        <v>1380</v>
      </c>
      <c r="C152" t="s">
        <v>36</v>
      </c>
      <c r="D152">
        <v>2014</v>
      </c>
      <c r="E152" t="s">
        <v>1381</v>
      </c>
      <c r="F152">
        <v>16</v>
      </c>
      <c r="G152" t="s">
        <v>83</v>
      </c>
      <c r="H152" t="s">
        <v>63</v>
      </c>
      <c r="I152" t="s">
        <v>1382</v>
      </c>
      <c r="J152">
        <v>358</v>
      </c>
      <c r="K152" t="s">
        <v>1383</v>
      </c>
      <c r="L152" t="s">
        <v>31</v>
      </c>
      <c r="M152" t="s">
        <v>53</v>
      </c>
      <c r="N152" t="s">
        <v>1382</v>
      </c>
      <c r="O152" s="1">
        <v>41802</v>
      </c>
      <c r="P152" t="s">
        <v>32</v>
      </c>
      <c r="Q152" t="s">
        <v>36</v>
      </c>
      <c r="R152" t="s">
        <v>32</v>
      </c>
      <c r="S152" t="s">
        <v>1384</v>
      </c>
      <c r="T152" t="s">
        <v>1385</v>
      </c>
      <c r="U152" t="s">
        <v>57</v>
      </c>
      <c r="V152" t="s">
        <v>36</v>
      </c>
      <c r="W152" s="2" t="s">
        <v>1386</v>
      </c>
      <c r="X152" t="s">
        <v>1204</v>
      </c>
    </row>
    <row r="153" spans="1:24" x14ac:dyDescent="0.25">
      <c r="A153" t="s">
        <v>1387</v>
      </c>
      <c r="B153" t="s">
        <v>1388</v>
      </c>
      <c r="C153" t="s">
        <v>36</v>
      </c>
      <c r="D153">
        <v>2014</v>
      </c>
      <c r="E153" t="s">
        <v>1389</v>
      </c>
      <c r="F153">
        <v>1</v>
      </c>
      <c r="G153" t="s">
        <v>92</v>
      </c>
      <c r="H153" t="s">
        <v>36</v>
      </c>
      <c r="I153" t="s">
        <v>1390</v>
      </c>
      <c r="J153">
        <v>5</v>
      </c>
      <c r="K153" t="s">
        <v>36</v>
      </c>
      <c r="L153" t="s">
        <v>31</v>
      </c>
      <c r="M153" t="s">
        <v>65</v>
      </c>
      <c r="N153" t="s">
        <v>36</v>
      </c>
      <c r="O153" s="1">
        <v>41958</v>
      </c>
      <c r="P153" t="s">
        <v>32</v>
      </c>
      <c r="Q153" t="s">
        <v>36</v>
      </c>
      <c r="R153" t="s">
        <v>32</v>
      </c>
      <c r="S153" t="s">
        <v>1391</v>
      </c>
      <c r="T153" t="s">
        <v>1392</v>
      </c>
      <c r="U153" t="s">
        <v>57</v>
      </c>
      <c r="V153" t="s">
        <v>36</v>
      </c>
      <c r="W153" s="2" t="s">
        <v>1393</v>
      </c>
      <c r="X153" t="s">
        <v>1204</v>
      </c>
    </row>
    <row r="154" spans="1:24" ht="60" x14ac:dyDescent="0.25">
      <c r="A154" s="5" t="s">
        <v>1394</v>
      </c>
      <c r="B154" t="s">
        <v>1395</v>
      </c>
      <c r="C154" t="s">
        <v>36</v>
      </c>
      <c r="D154">
        <v>2011</v>
      </c>
      <c r="E154" t="s">
        <v>1396</v>
      </c>
      <c r="F154">
        <v>83</v>
      </c>
      <c r="G154" t="s">
        <v>464</v>
      </c>
      <c r="H154" t="s">
        <v>63</v>
      </c>
      <c r="I154" t="s">
        <v>660</v>
      </c>
      <c r="J154" t="s">
        <v>1397</v>
      </c>
      <c r="K154" s="4" t="s">
        <v>1398</v>
      </c>
      <c r="L154" t="s">
        <v>31</v>
      </c>
      <c r="M154" t="s">
        <v>53</v>
      </c>
      <c r="N154" t="s">
        <v>1056</v>
      </c>
      <c r="O154" t="s">
        <v>36</v>
      </c>
      <c r="P154" t="s">
        <v>32</v>
      </c>
      <c r="Q154" t="s">
        <v>36</v>
      </c>
      <c r="R154" t="s">
        <v>32</v>
      </c>
      <c r="S154" t="s">
        <v>1399</v>
      </c>
      <c r="T154" t="s">
        <v>1400</v>
      </c>
      <c r="U154" t="s">
        <v>57</v>
      </c>
      <c r="V154" t="s">
        <v>36</v>
      </c>
      <c r="W154" s="2" t="s">
        <v>1401</v>
      </c>
      <c r="X154" t="s">
        <v>1204</v>
      </c>
    </row>
    <row r="155" spans="1:24" x14ac:dyDescent="0.25">
      <c r="A155">
        <v>38549772</v>
      </c>
      <c r="B155" t="s">
        <v>1402</v>
      </c>
      <c r="C155" t="s">
        <v>1403</v>
      </c>
      <c r="D155">
        <v>2024</v>
      </c>
      <c r="E155" t="s">
        <v>1404</v>
      </c>
      <c r="F155" t="s">
        <v>36</v>
      </c>
      <c r="G155" t="s">
        <v>36</v>
      </c>
      <c r="H155" t="s">
        <v>28</v>
      </c>
      <c r="I155" t="s">
        <v>1405</v>
      </c>
      <c r="J155">
        <v>37</v>
      </c>
      <c r="K155" t="s">
        <v>1406</v>
      </c>
      <c r="L155" t="s">
        <v>31</v>
      </c>
      <c r="M155" t="s">
        <v>28</v>
      </c>
      <c r="N155" t="s">
        <v>31</v>
      </c>
      <c r="O155" s="1">
        <v>45474</v>
      </c>
      <c r="P155" t="s">
        <v>113</v>
      </c>
      <c r="Q155" t="s">
        <v>1407</v>
      </c>
      <c r="R155" t="s">
        <v>113</v>
      </c>
      <c r="S155" t="s">
        <v>1408</v>
      </c>
      <c r="T155" t="s">
        <v>1409</v>
      </c>
      <c r="U155" t="s">
        <v>35</v>
      </c>
      <c r="V155" t="s">
        <v>31</v>
      </c>
      <c r="W155" s="2" t="s">
        <v>1410</v>
      </c>
      <c r="X155" t="s">
        <v>1204</v>
      </c>
    </row>
    <row r="156" spans="1:24" x14ac:dyDescent="0.25">
      <c r="A156" t="s">
        <v>1411</v>
      </c>
      <c r="B156" t="s">
        <v>1412</v>
      </c>
      <c r="C156" t="s">
        <v>1413</v>
      </c>
      <c r="D156">
        <v>2020</v>
      </c>
      <c r="E156" t="s">
        <v>1414</v>
      </c>
      <c r="F156">
        <v>3</v>
      </c>
      <c r="G156" t="s">
        <v>1240</v>
      </c>
      <c r="H156" t="s">
        <v>36</v>
      </c>
      <c r="I156" t="s">
        <v>465</v>
      </c>
      <c r="J156">
        <v>12</v>
      </c>
      <c r="K156" t="s">
        <v>36</v>
      </c>
      <c r="L156" t="s">
        <v>31</v>
      </c>
      <c r="M156" t="s">
        <v>53</v>
      </c>
      <c r="N156" t="s">
        <v>466</v>
      </c>
      <c r="O156" s="1">
        <v>44175</v>
      </c>
      <c r="P156" t="s">
        <v>113</v>
      </c>
      <c r="Q156" t="s">
        <v>1415</v>
      </c>
      <c r="R156" t="s">
        <v>113</v>
      </c>
      <c r="S156" t="s">
        <v>1416</v>
      </c>
      <c r="T156" t="s">
        <v>1417</v>
      </c>
      <c r="U156" t="s">
        <v>57</v>
      </c>
      <c r="V156" t="s">
        <v>36</v>
      </c>
      <c r="W156" s="2" t="s">
        <v>1418</v>
      </c>
      <c r="X156" t="s">
        <v>1204</v>
      </c>
    </row>
    <row r="157" spans="1:24" x14ac:dyDescent="0.25">
      <c r="A157" t="s">
        <v>1419</v>
      </c>
      <c r="B157" t="s">
        <v>1420</v>
      </c>
      <c r="C157" t="s">
        <v>36</v>
      </c>
      <c r="D157">
        <v>2007</v>
      </c>
      <c r="E157" t="s">
        <v>1421</v>
      </c>
      <c r="F157">
        <v>23</v>
      </c>
      <c r="G157" t="s">
        <v>1422</v>
      </c>
      <c r="H157" t="s">
        <v>140</v>
      </c>
      <c r="I157" t="s">
        <v>36</v>
      </c>
      <c r="J157" t="s">
        <v>36</v>
      </c>
      <c r="K157" t="s">
        <v>36</v>
      </c>
      <c r="L157" t="s">
        <v>31</v>
      </c>
      <c r="M157" t="s">
        <v>65</v>
      </c>
      <c r="N157" t="s">
        <v>36</v>
      </c>
      <c r="O157" t="s">
        <v>36</v>
      </c>
      <c r="P157" t="s">
        <v>32</v>
      </c>
      <c r="Q157" t="s">
        <v>36</v>
      </c>
      <c r="R157" t="s">
        <v>32</v>
      </c>
      <c r="S157" t="s">
        <v>1423</v>
      </c>
      <c r="U157" t="s">
        <v>57</v>
      </c>
      <c r="V157" t="s">
        <v>36</v>
      </c>
      <c r="W157" s="2" t="s">
        <v>1424</v>
      </c>
      <c r="X157" t="s">
        <v>1204</v>
      </c>
    </row>
    <row r="158" spans="1:24" ht="45" x14ac:dyDescent="0.25">
      <c r="A158" t="s">
        <v>1425</v>
      </c>
      <c r="B158" t="s">
        <v>1426</v>
      </c>
      <c r="C158" t="s">
        <v>36</v>
      </c>
      <c r="D158">
        <v>2013</v>
      </c>
      <c r="E158" t="s">
        <v>1427</v>
      </c>
      <c r="F158">
        <v>125</v>
      </c>
      <c r="G158" t="s">
        <v>1012</v>
      </c>
      <c r="H158" t="s">
        <v>63</v>
      </c>
      <c r="I158" t="s">
        <v>660</v>
      </c>
      <c r="J158" t="s">
        <v>1428</v>
      </c>
      <c r="K158" s="4" t="s">
        <v>1429</v>
      </c>
      <c r="L158" t="s">
        <v>31</v>
      </c>
      <c r="M158" t="s">
        <v>53</v>
      </c>
      <c r="N158" t="s">
        <v>1056</v>
      </c>
      <c r="O158" t="s">
        <v>36</v>
      </c>
      <c r="P158" t="s">
        <v>113</v>
      </c>
      <c r="Q158" t="s">
        <v>1430</v>
      </c>
      <c r="R158" t="s">
        <v>113</v>
      </c>
      <c r="S158" t="s">
        <v>1431</v>
      </c>
      <c r="T158" t="s">
        <v>1432</v>
      </c>
      <c r="U158" t="s">
        <v>57</v>
      </c>
      <c r="V158" t="s">
        <v>31</v>
      </c>
      <c r="W158" s="2" t="s">
        <v>1433</v>
      </c>
      <c r="X158" t="s">
        <v>1204</v>
      </c>
    </row>
    <row r="159" spans="1:24" x14ac:dyDescent="0.25">
      <c r="A159" t="s">
        <v>1434</v>
      </c>
      <c r="B159" t="s">
        <v>1435</v>
      </c>
      <c r="C159" t="s">
        <v>1436</v>
      </c>
      <c r="D159">
        <v>2023</v>
      </c>
      <c r="E159" t="s">
        <v>1437</v>
      </c>
      <c r="F159">
        <v>5</v>
      </c>
      <c r="G159" t="s">
        <v>92</v>
      </c>
      <c r="H159" t="s">
        <v>63</v>
      </c>
      <c r="I159" t="s">
        <v>1023</v>
      </c>
      <c r="J159">
        <v>14</v>
      </c>
      <c r="K159" t="s">
        <v>36</v>
      </c>
      <c r="L159" t="s">
        <v>31</v>
      </c>
      <c r="M159" t="s">
        <v>53</v>
      </c>
      <c r="N159" t="s">
        <v>1023</v>
      </c>
      <c r="O159" s="1">
        <v>44927</v>
      </c>
      <c r="P159" t="s">
        <v>113</v>
      </c>
      <c r="Q159" t="s">
        <v>1438</v>
      </c>
      <c r="R159" t="s">
        <v>113</v>
      </c>
      <c r="S159" t="s">
        <v>1439</v>
      </c>
      <c r="T159" t="s">
        <v>1440</v>
      </c>
      <c r="U159" t="s">
        <v>57</v>
      </c>
      <c r="V159" t="s">
        <v>36</v>
      </c>
      <c r="W159" s="2" t="s">
        <v>1441</v>
      </c>
      <c r="X159" t="s">
        <v>1204</v>
      </c>
    </row>
    <row r="160" spans="1:24" x14ac:dyDescent="0.25">
      <c r="A160" t="s">
        <v>1442</v>
      </c>
      <c r="B160" t="s">
        <v>1443</v>
      </c>
      <c r="C160" t="s">
        <v>36</v>
      </c>
      <c r="D160">
        <v>2017</v>
      </c>
      <c r="E160" t="s">
        <v>1444</v>
      </c>
      <c r="F160" t="s">
        <v>36</v>
      </c>
      <c r="G160" t="s">
        <v>92</v>
      </c>
      <c r="H160" t="s">
        <v>140</v>
      </c>
      <c r="I160" t="s">
        <v>36</v>
      </c>
      <c r="J160">
        <v>2</v>
      </c>
      <c r="K160" s="3">
        <v>45659</v>
      </c>
      <c r="L160" t="s">
        <v>31</v>
      </c>
      <c r="M160" t="s">
        <v>65</v>
      </c>
      <c r="N160" t="s">
        <v>36</v>
      </c>
      <c r="O160" s="1">
        <v>42774</v>
      </c>
      <c r="P160" t="s">
        <v>32</v>
      </c>
      <c r="Q160" t="s">
        <v>36</v>
      </c>
      <c r="R160" t="s">
        <v>32</v>
      </c>
      <c r="S160" t="s">
        <v>1445</v>
      </c>
      <c r="U160" t="s">
        <v>57</v>
      </c>
      <c r="V160" t="s">
        <v>36</v>
      </c>
      <c r="W160" s="2" t="s">
        <v>1446</v>
      </c>
      <c r="X160" t="s">
        <v>1204</v>
      </c>
    </row>
    <row r="161" spans="1:24" x14ac:dyDescent="0.25">
      <c r="A161" t="s">
        <v>1447</v>
      </c>
      <c r="B161" t="s">
        <v>1448</v>
      </c>
      <c r="C161" t="s">
        <v>36</v>
      </c>
      <c r="D161">
        <v>2015</v>
      </c>
      <c r="E161" t="s">
        <v>1449</v>
      </c>
      <c r="F161">
        <v>77</v>
      </c>
      <c r="G161" t="s">
        <v>50</v>
      </c>
      <c r="H161" t="s">
        <v>63</v>
      </c>
      <c r="I161" t="s">
        <v>1450</v>
      </c>
      <c r="J161">
        <v>30</v>
      </c>
      <c r="K161" t="s">
        <v>36</v>
      </c>
      <c r="L161" t="s">
        <v>31</v>
      </c>
      <c r="M161" t="s">
        <v>53</v>
      </c>
      <c r="N161" t="s">
        <v>1450</v>
      </c>
      <c r="O161" s="1">
        <v>42186</v>
      </c>
      <c r="P161" t="s">
        <v>113</v>
      </c>
      <c r="Q161" t="s">
        <v>1451</v>
      </c>
      <c r="R161" t="s">
        <v>113</v>
      </c>
      <c r="S161" t="s">
        <v>1452</v>
      </c>
      <c r="T161" t="s">
        <v>1453</v>
      </c>
      <c r="U161" t="s">
        <v>57</v>
      </c>
      <c r="V161" t="s">
        <v>36</v>
      </c>
      <c r="W161">
        <v>0.27669058553874498</v>
      </c>
      <c r="X161" t="s">
        <v>1204</v>
      </c>
    </row>
    <row r="162" spans="1:24" x14ac:dyDescent="0.25">
      <c r="A162" t="s">
        <v>1454</v>
      </c>
      <c r="B162" t="s">
        <v>1455</v>
      </c>
      <c r="C162" t="s">
        <v>36</v>
      </c>
      <c r="D162">
        <v>2021</v>
      </c>
      <c r="E162" t="s">
        <v>1456</v>
      </c>
      <c r="F162">
        <v>8</v>
      </c>
      <c r="G162" t="s">
        <v>92</v>
      </c>
      <c r="H162" t="s">
        <v>63</v>
      </c>
      <c r="I162" t="s">
        <v>1382</v>
      </c>
      <c r="J162">
        <v>386</v>
      </c>
      <c r="K162" t="s">
        <v>1457</v>
      </c>
      <c r="L162" t="s">
        <v>31</v>
      </c>
      <c r="M162" t="s">
        <v>53</v>
      </c>
      <c r="N162" t="s">
        <v>1382</v>
      </c>
      <c r="O162" s="1">
        <v>44401</v>
      </c>
      <c r="P162" t="s">
        <v>32</v>
      </c>
      <c r="Q162" t="s">
        <v>36</v>
      </c>
      <c r="R162" t="s">
        <v>32</v>
      </c>
      <c r="S162" t="s">
        <v>1458</v>
      </c>
      <c r="T162" t="s">
        <v>1459</v>
      </c>
      <c r="U162" t="s">
        <v>57</v>
      </c>
      <c r="V162" t="s">
        <v>36</v>
      </c>
      <c r="W162" s="2" t="s">
        <v>1460</v>
      </c>
      <c r="X162" t="s">
        <v>1204</v>
      </c>
    </row>
    <row r="163" spans="1:24" x14ac:dyDescent="0.25">
      <c r="A163" t="s">
        <v>1461</v>
      </c>
      <c r="B163" t="s">
        <v>1462</v>
      </c>
      <c r="C163" t="s">
        <v>36</v>
      </c>
      <c r="D163">
        <v>2015</v>
      </c>
      <c r="E163" t="s">
        <v>1277</v>
      </c>
      <c r="F163">
        <v>2</v>
      </c>
      <c r="G163" t="s">
        <v>36</v>
      </c>
      <c r="H163" t="s">
        <v>36</v>
      </c>
      <c r="I163" t="s">
        <v>36</v>
      </c>
      <c r="J163" t="s">
        <v>36</v>
      </c>
      <c r="K163" t="s">
        <v>36</v>
      </c>
      <c r="L163" t="s">
        <v>31</v>
      </c>
      <c r="M163" t="s">
        <v>65</v>
      </c>
      <c r="N163" t="s">
        <v>36</v>
      </c>
      <c r="O163" t="s">
        <v>36</v>
      </c>
      <c r="P163" t="s">
        <v>32</v>
      </c>
      <c r="Q163" t="s">
        <v>36</v>
      </c>
      <c r="R163" t="s">
        <v>32</v>
      </c>
      <c r="S163" t="s">
        <v>1463</v>
      </c>
      <c r="U163" t="s">
        <v>57</v>
      </c>
      <c r="V163" t="s">
        <v>36</v>
      </c>
      <c r="W163">
        <v>0.26848658733069902</v>
      </c>
      <c r="X163" t="s">
        <v>1204</v>
      </c>
    </row>
    <row r="164" spans="1:24" x14ac:dyDescent="0.25">
      <c r="A164">
        <v>39668573</v>
      </c>
      <c r="B164" t="s">
        <v>1464</v>
      </c>
      <c r="C164" t="s">
        <v>1465</v>
      </c>
      <c r="D164">
        <v>2025</v>
      </c>
      <c r="E164" t="s">
        <v>1466</v>
      </c>
      <c r="F164" t="s">
        <v>36</v>
      </c>
      <c r="G164" t="s">
        <v>1467</v>
      </c>
      <c r="H164" t="s">
        <v>28</v>
      </c>
      <c r="I164" t="s">
        <v>447</v>
      </c>
      <c r="J164">
        <v>52</v>
      </c>
      <c r="K164" t="s">
        <v>1468</v>
      </c>
      <c r="L164" t="s">
        <v>31</v>
      </c>
      <c r="M164" t="s">
        <v>28</v>
      </c>
      <c r="N164" t="s">
        <v>31</v>
      </c>
      <c r="O164" s="1">
        <v>45717</v>
      </c>
      <c r="P164" t="s">
        <v>32</v>
      </c>
      <c r="Q164" t="b">
        <v>0</v>
      </c>
      <c r="R164" t="s">
        <v>32</v>
      </c>
      <c r="S164" t="s">
        <v>1469</v>
      </c>
      <c r="T164" t="s">
        <v>1470</v>
      </c>
      <c r="U164" t="s">
        <v>35</v>
      </c>
      <c r="V164" t="s">
        <v>36</v>
      </c>
      <c r="W164" s="2" t="s">
        <v>1471</v>
      </c>
      <c r="X164" t="s">
        <v>1204</v>
      </c>
    </row>
    <row r="165" spans="1:24" x14ac:dyDescent="0.25">
      <c r="A165" t="s">
        <v>1472</v>
      </c>
      <c r="B165" t="s">
        <v>1473</v>
      </c>
      <c r="C165" t="s">
        <v>36</v>
      </c>
      <c r="D165">
        <v>2018</v>
      </c>
      <c r="E165" t="s">
        <v>1474</v>
      </c>
      <c r="F165" t="s">
        <v>36</v>
      </c>
      <c r="G165" t="s">
        <v>92</v>
      </c>
      <c r="H165" t="s">
        <v>36</v>
      </c>
      <c r="I165" t="s">
        <v>36</v>
      </c>
      <c r="J165" t="s">
        <v>36</v>
      </c>
      <c r="K165" t="s">
        <v>1475</v>
      </c>
      <c r="L165" t="s">
        <v>31</v>
      </c>
      <c r="M165" t="s">
        <v>65</v>
      </c>
      <c r="N165" t="s">
        <v>36</v>
      </c>
      <c r="O165" t="s">
        <v>36</v>
      </c>
      <c r="P165" t="s">
        <v>32</v>
      </c>
      <c r="Q165" t="s">
        <v>36</v>
      </c>
      <c r="R165" t="s">
        <v>32</v>
      </c>
      <c r="S165" t="s">
        <v>1476</v>
      </c>
      <c r="T165" t="s">
        <v>1477</v>
      </c>
      <c r="U165" t="s">
        <v>57</v>
      </c>
      <c r="V165" t="s">
        <v>36</v>
      </c>
      <c r="W165">
        <v>0.244667012616992</v>
      </c>
      <c r="X165" t="s">
        <v>1204</v>
      </c>
    </row>
    <row r="166" spans="1:24" x14ac:dyDescent="0.25">
      <c r="A166" t="s">
        <v>1478</v>
      </c>
      <c r="B166" t="s">
        <v>1479</v>
      </c>
      <c r="C166" t="s">
        <v>1480</v>
      </c>
      <c r="D166">
        <v>2024</v>
      </c>
      <c r="E166" t="s">
        <v>1481</v>
      </c>
      <c r="F166">
        <v>10</v>
      </c>
      <c r="G166" t="s">
        <v>92</v>
      </c>
      <c r="H166" t="s">
        <v>51</v>
      </c>
      <c r="I166" t="s">
        <v>1482</v>
      </c>
      <c r="J166">
        <v>42</v>
      </c>
      <c r="K166" t="s">
        <v>36</v>
      </c>
      <c r="L166" t="s">
        <v>31</v>
      </c>
      <c r="M166" t="s">
        <v>53</v>
      </c>
      <c r="N166" t="s">
        <v>1482</v>
      </c>
      <c r="O166" s="1">
        <v>45335</v>
      </c>
      <c r="P166" t="s">
        <v>32</v>
      </c>
      <c r="Q166" t="s">
        <v>36</v>
      </c>
      <c r="R166" t="s">
        <v>32</v>
      </c>
      <c r="S166" t="s">
        <v>1483</v>
      </c>
      <c r="T166" t="s">
        <v>1484</v>
      </c>
      <c r="U166" t="s">
        <v>57</v>
      </c>
      <c r="V166" t="s">
        <v>36</v>
      </c>
      <c r="W166" s="2" t="s">
        <v>1485</v>
      </c>
      <c r="X166" t="s">
        <v>1204</v>
      </c>
    </row>
    <row r="167" spans="1:24" ht="60" x14ac:dyDescent="0.25">
      <c r="A167" t="s">
        <v>1486</v>
      </c>
      <c r="B167" t="s">
        <v>1487</v>
      </c>
      <c r="C167" t="s">
        <v>36</v>
      </c>
      <c r="D167">
        <v>2014</v>
      </c>
      <c r="E167" t="s">
        <v>1488</v>
      </c>
      <c r="F167">
        <v>73</v>
      </c>
      <c r="G167" t="s">
        <v>92</v>
      </c>
      <c r="H167" t="s">
        <v>51</v>
      </c>
      <c r="I167" t="s">
        <v>1489</v>
      </c>
      <c r="J167" t="s">
        <v>1490</v>
      </c>
      <c r="K167" s="4" t="s">
        <v>1491</v>
      </c>
      <c r="L167" t="s">
        <v>31</v>
      </c>
      <c r="M167" t="s">
        <v>53</v>
      </c>
      <c r="N167" t="s">
        <v>1492</v>
      </c>
      <c r="O167" s="1">
        <v>41791</v>
      </c>
      <c r="P167" t="s">
        <v>32</v>
      </c>
      <c r="Q167" t="s">
        <v>36</v>
      </c>
      <c r="R167" t="s">
        <v>32</v>
      </c>
      <c r="S167" t="s">
        <v>1493</v>
      </c>
      <c r="U167" t="s">
        <v>57</v>
      </c>
      <c r="V167" t="s">
        <v>36</v>
      </c>
      <c r="W167" s="2" t="s">
        <v>1494</v>
      </c>
      <c r="X167" t="s">
        <v>1204</v>
      </c>
    </row>
    <row r="168" spans="1:24" x14ac:dyDescent="0.25">
      <c r="A168" t="s">
        <v>1495</v>
      </c>
      <c r="B168" t="s">
        <v>1496</v>
      </c>
      <c r="C168" t="s">
        <v>36</v>
      </c>
      <c r="D168">
        <v>2014</v>
      </c>
      <c r="E168" t="s">
        <v>1497</v>
      </c>
      <c r="F168">
        <v>1</v>
      </c>
      <c r="G168" t="s">
        <v>1240</v>
      </c>
      <c r="H168" t="s">
        <v>36</v>
      </c>
      <c r="I168" t="s">
        <v>36</v>
      </c>
      <c r="J168" t="s">
        <v>36</v>
      </c>
      <c r="K168" t="s">
        <v>36</v>
      </c>
      <c r="L168" t="s">
        <v>31</v>
      </c>
      <c r="M168" t="s">
        <v>65</v>
      </c>
      <c r="N168" t="s">
        <v>36</v>
      </c>
      <c r="O168" t="s">
        <v>36</v>
      </c>
      <c r="P168" t="s">
        <v>32</v>
      </c>
      <c r="Q168" t="s">
        <v>36</v>
      </c>
      <c r="R168" t="s">
        <v>32</v>
      </c>
      <c r="S168" t="s">
        <v>1498</v>
      </c>
      <c r="U168" t="s">
        <v>57</v>
      </c>
      <c r="V168" t="s">
        <v>36</v>
      </c>
      <c r="W168" s="2" t="s">
        <v>1499</v>
      </c>
      <c r="X168" t="s">
        <v>1204</v>
      </c>
    </row>
    <row r="169" spans="1:24" x14ac:dyDescent="0.25">
      <c r="A169" t="s">
        <v>1500</v>
      </c>
      <c r="B169" t="s">
        <v>1501</v>
      </c>
      <c r="C169" t="s">
        <v>1502</v>
      </c>
      <c r="D169">
        <v>2019</v>
      </c>
      <c r="E169" t="s">
        <v>1503</v>
      </c>
      <c r="F169" t="s">
        <v>36</v>
      </c>
      <c r="G169" t="s">
        <v>92</v>
      </c>
      <c r="H169" t="s">
        <v>51</v>
      </c>
      <c r="I169" t="s">
        <v>111</v>
      </c>
      <c r="J169">
        <v>8</v>
      </c>
      <c r="K169" t="s">
        <v>1504</v>
      </c>
      <c r="L169" t="s">
        <v>31</v>
      </c>
      <c r="M169" t="s">
        <v>53</v>
      </c>
      <c r="N169" t="s">
        <v>111</v>
      </c>
      <c r="O169" s="1">
        <v>43655</v>
      </c>
      <c r="P169" t="s">
        <v>113</v>
      </c>
      <c r="Q169" t="s">
        <v>1505</v>
      </c>
      <c r="R169" t="s">
        <v>113</v>
      </c>
      <c r="S169" t="s">
        <v>1506</v>
      </c>
      <c r="T169" t="s">
        <v>1507</v>
      </c>
      <c r="U169" t="s">
        <v>57</v>
      </c>
      <c r="V169" t="s">
        <v>36</v>
      </c>
      <c r="W169" s="2" t="s">
        <v>1508</v>
      </c>
      <c r="X169" t="s">
        <v>1204</v>
      </c>
    </row>
    <row r="170" spans="1:24" ht="60" x14ac:dyDescent="0.25">
      <c r="A170" t="s">
        <v>1509</v>
      </c>
      <c r="B170" t="s">
        <v>1510</v>
      </c>
      <c r="C170" t="s">
        <v>36</v>
      </c>
      <c r="D170">
        <v>2017</v>
      </c>
      <c r="E170" t="s">
        <v>1511</v>
      </c>
      <c r="F170">
        <v>8</v>
      </c>
      <c r="G170" t="s">
        <v>50</v>
      </c>
      <c r="H170" t="s">
        <v>63</v>
      </c>
      <c r="I170" t="s">
        <v>734</v>
      </c>
      <c r="J170" t="s">
        <v>1512</v>
      </c>
      <c r="K170" s="4" t="s">
        <v>1513</v>
      </c>
      <c r="L170" t="s">
        <v>31</v>
      </c>
      <c r="M170" t="s">
        <v>53</v>
      </c>
      <c r="N170" t="s">
        <v>734</v>
      </c>
      <c r="O170" s="1">
        <v>42795</v>
      </c>
      <c r="P170" t="s">
        <v>32</v>
      </c>
      <c r="Q170" t="s">
        <v>36</v>
      </c>
      <c r="R170" t="s">
        <v>32</v>
      </c>
      <c r="S170" t="s">
        <v>1514</v>
      </c>
      <c r="T170" t="s">
        <v>1515</v>
      </c>
      <c r="U170" t="s">
        <v>57</v>
      </c>
      <c r="V170" t="s">
        <v>36</v>
      </c>
      <c r="W170" s="2" t="s">
        <v>1516</v>
      </c>
      <c r="X170" t="s">
        <v>1204</v>
      </c>
    </row>
    <row r="171" spans="1:24" x14ac:dyDescent="0.25">
      <c r="A171" t="s">
        <v>1517</v>
      </c>
      <c r="B171" t="s">
        <v>1518</v>
      </c>
      <c r="C171" t="s">
        <v>36</v>
      </c>
      <c r="D171">
        <v>2025</v>
      </c>
      <c r="E171" t="s">
        <v>1519</v>
      </c>
      <c r="F171" t="s">
        <v>36</v>
      </c>
      <c r="G171" t="s">
        <v>92</v>
      </c>
      <c r="H171" t="s">
        <v>63</v>
      </c>
      <c r="I171" t="s">
        <v>660</v>
      </c>
      <c r="J171" t="s">
        <v>36</v>
      </c>
      <c r="K171" t="s">
        <v>36</v>
      </c>
      <c r="L171" t="s">
        <v>31</v>
      </c>
      <c r="M171" t="s">
        <v>53</v>
      </c>
      <c r="N171" t="s">
        <v>1056</v>
      </c>
      <c r="O171" s="1">
        <v>45869</v>
      </c>
      <c r="P171" t="s">
        <v>32</v>
      </c>
      <c r="Q171" t="s">
        <v>36</v>
      </c>
      <c r="R171" t="s">
        <v>32</v>
      </c>
      <c r="S171" t="s">
        <v>1520</v>
      </c>
      <c r="T171" t="s">
        <v>1521</v>
      </c>
      <c r="U171" t="s">
        <v>57</v>
      </c>
      <c r="V171" t="s">
        <v>36</v>
      </c>
      <c r="W171" s="2" t="s">
        <v>1522</v>
      </c>
      <c r="X171" t="s">
        <v>1204</v>
      </c>
    </row>
    <row r="172" spans="1:24" x14ac:dyDescent="0.25">
      <c r="A172" t="s">
        <v>1523</v>
      </c>
      <c r="B172" t="s">
        <v>1524</v>
      </c>
      <c r="C172" t="s">
        <v>36</v>
      </c>
      <c r="D172">
        <v>2016</v>
      </c>
      <c r="E172" t="s">
        <v>1525</v>
      </c>
      <c r="F172" t="s">
        <v>36</v>
      </c>
      <c r="G172" t="s">
        <v>36</v>
      </c>
      <c r="H172" t="s">
        <v>36</v>
      </c>
      <c r="I172" t="s">
        <v>36</v>
      </c>
      <c r="J172" t="s">
        <v>36</v>
      </c>
      <c r="K172" t="s">
        <v>36</v>
      </c>
      <c r="L172" t="s">
        <v>31</v>
      </c>
      <c r="M172" t="s">
        <v>65</v>
      </c>
      <c r="N172" t="s">
        <v>36</v>
      </c>
      <c r="O172" t="s">
        <v>36</v>
      </c>
      <c r="P172" t="s">
        <v>113</v>
      </c>
      <c r="Q172" t="s">
        <v>1526</v>
      </c>
      <c r="R172" t="s">
        <v>113</v>
      </c>
      <c r="S172" t="s">
        <v>1527</v>
      </c>
      <c r="T172" t="s">
        <v>1528</v>
      </c>
      <c r="U172" t="s">
        <v>57</v>
      </c>
      <c r="V172" t="s">
        <v>36</v>
      </c>
      <c r="W172" s="2" t="s">
        <v>1529</v>
      </c>
      <c r="X172" t="s">
        <v>1204</v>
      </c>
    </row>
    <row r="173" spans="1:24" ht="60" x14ac:dyDescent="0.25">
      <c r="A173" t="s">
        <v>1530</v>
      </c>
      <c r="B173" t="s">
        <v>1531</v>
      </c>
      <c r="C173" t="s">
        <v>1532</v>
      </c>
      <c r="D173">
        <v>2025</v>
      </c>
      <c r="E173" t="s">
        <v>1533</v>
      </c>
      <c r="F173" t="s">
        <v>36</v>
      </c>
      <c r="G173" t="s">
        <v>92</v>
      </c>
      <c r="H173" t="s">
        <v>51</v>
      </c>
      <c r="I173" t="s">
        <v>1534</v>
      </c>
      <c r="J173" t="s">
        <v>1535</v>
      </c>
      <c r="K173" s="4" t="s">
        <v>1536</v>
      </c>
      <c r="L173" t="s">
        <v>31</v>
      </c>
      <c r="M173" t="s">
        <v>53</v>
      </c>
      <c r="N173" t="s">
        <v>1537</v>
      </c>
      <c r="O173" s="1">
        <v>45891</v>
      </c>
      <c r="P173" t="s">
        <v>32</v>
      </c>
      <c r="Q173" t="s">
        <v>36</v>
      </c>
      <c r="R173" t="s">
        <v>32</v>
      </c>
      <c r="S173" t="s">
        <v>1538</v>
      </c>
      <c r="T173" t="s">
        <v>1539</v>
      </c>
      <c r="U173" t="s">
        <v>57</v>
      </c>
      <c r="V173" t="s">
        <v>36</v>
      </c>
      <c r="W173" s="2" t="s">
        <v>1540</v>
      </c>
      <c r="X173" t="s">
        <v>1204</v>
      </c>
    </row>
    <row r="174" spans="1:24" x14ac:dyDescent="0.25">
      <c r="A174" t="s">
        <v>1541</v>
      </c>
      <c r="B174" t="s">
        <v>1542</v>
      </c>
      <c r="C174" t="s">
        <v>36</v>
      </c>
      <c r="D174">
        <v>2016</v>
      </c>
      <c r="E174" t="s">
        <v>1543</v>
      </c>
      <c r="F174" t="s">
        <v>36</v>
      </c>
      <c r="G174" t="s">
        <v>1240</v>
      </c>
      <c r="H174" t="s">
        <v>36</v>
      </c>
      <c r="I174" t="s">
        <v>36</v>
      </c>
      <c r="J174" t="s">
        <v>36</v>
      </c>
      <c r="K174" t="s">
        <v>36</v>
      </c>
      <c r="L174" t="s">
        <v>31</v>
      </c>
      <c r="M174" t="s">
        <v>65</v>
      </c>
      <c r="N174" t="s">
        <v>36</v>
      </c>
      <c r="O174" s="1">
        <v>42541</v>
      </c>
      <c r="P174" t="s">
        <v>32</v>
      </c>
      <c r="Q174" t="s">
        <v>36</v>
      </c>
      <c r="R174" t="s">
        <v>32</v>
      </c>
      <c r="S174" t="s">
        <v>1544</v>
      </c>
      <c r="U174" t="s">
        <v>57</v>
      </c>
      <c r="V174" t="s">
        <v>36</v>
      </c>
      <c r="W174" s="2" t="s">
        <v>1545</v>
      </c>
      <c r="X174" t="s">
        <v>1204</v>
      </c>
    </row>
    <row r="175" spans="1:24" ht="45" x14ac:dyDescent="0.25">
      <c r="A175" t="s">
        <v>1546</v>
      </c>
      <c r="B175" t="s">
        <v>1547</v>
      </c>
      <c r="C175" t="s">
        <v>36</v>
      </c>
      <c r="D175">
        <v>2013</v>
      </c>
      <c r="E175" t="s">
        <v>1548</v>
      </c>
      <c r="F175" t="s">
        <v>36</v>
      </c>
      <c r="G175" t="s">
        <v>92</v>
      </c>
      <c r="H175" t="s">
        <v>63</v>
      </c>
      <c r="I175" t="s">
        <v>1549</v>
      </c>
      <c r="J175" t="s">
        <v>1550</v>
      </c>
      <c r="K175" s="4" t="s">
        <v>1551</v>
      </c>
      <c r="L175" t="s">
        <v>31</v>
      </c>
      <c r="M175" t="s">
        <v>53</v>
      </c>
      <c r="N175" t="s">
        <v>1552</v>
      </c>
      <c r="O175" s="1">
        <v>41548</v>
      </c>
      <c r="P175" t="s">
        <v>113</v>
      </c>
      <c r="Q175" t="s">
        <v>1553</v>
      </c>
      <c r="R175" t="s">
        <v>113</v>
      </c>
      <c r="S175" t="s">
        <v>1554</v>
      </c>
      <c r="T175" t="s">
        <v>1555</v>
      </c>
      <c r="U175" t="s">
        <v>57</v>
      </c>
      <c r="V175" t="s">
        <v>36</v>
      </c>
      <c r="W175" s="2" t="s">
        <v>1556</v>
      </c>
      <c r="X175" t="s">
        <v>1204</v>
      </c>
    </row>
    <row r="176" spans="1:24" x14ac:dyDescent="0.25">
      <c r="A176" t="s">
        <v>1557</v>
      </c>
      <c r="B176" t="s">
        <v>1558</v>
      </c>
      <c r="C176" t="s">
        <v>36</v>
      </c>
      <c r="D176">
        <v>2017</v>
      </c>
      <c r="E176" t="s">
        <v>1559</v>
      </c>
      <c r="F176">
        <v>18</v>
      </c>
      <c r="G176" t="s">
        <v>92</v>
      </c>
      <c r="H176" t="s">
        <v>51</v>
      </c>
      <c r="I176" t="s">
        <v>1560</v>
      </c>
      <c r="J176">
        <v>34</v>
      </c>
      <c r="K176" s="3">
        <v>45946</v>
      </c>
      <c r="L176" t="s">
        <v>31</v>
      </c>
      <c r="M176" t="s">
        <v>53</v>
      </c>
      <c r="N176" t="s">
        <v>1561</v>
      </c>
      <c r="O176" s="1">
        <v>42965</v>
      </c>
      <c r="P176" t="s">
        <v>32</v>
      </c>
      <c r="Q176" t="s">
        <v>36</v>
      </c>
      <c r="R176" t="s">
        <v>32</v>
      </c>
      <c r="S176" t="s">
        <v>1562</v>
      </c>
      <c r="T176" t="s">
        <v>1563</v>
      </c>
      <c r="U176" t="s">
        <v>57</v>
      </c>
      <c r="V176" t="s">
        <v>36</v>
      </c>
      <c r="W176">
        <v>9.6282868459820703E-2</v>
      </c>
      <c r="X176" t="s">
        <v>1204</v>
      </c>
    </row>
  </sheetData>
  <hyperlinks>
    <hyperlink ref="AA1" r:id="rId1" xr:uid="{ED403C35-C5E0-4DE2-A195-A1D93E01DB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Dental Pulp Stem Cell to Enhanc</vt:lpstr>
      <vt:lpstr>Dental Pulp Stem Cell to En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2025-09-11T13:40:43Z</dcterms:created>
  <dcterms:modified xsi:type="dcterms:W3CDTF">2025-09-30T04:54:04Z</dcterms:modified>
</cp:coreProperties>
</file>