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2-Clustering using Dynamic Time Wrapping\"/>
    </mc:Choice>
  </mc:AlternateContent>
  <xr:revisionPtr revIDLastSave="0" documentId="13_ncr:1_{91D3E9EC-CAB2-4E06-A089-B925D2B789C2}" xr6:coauthVersionLast="47" xr6:coauthVersionMax="47" xr10:uidLastSave="{00000000-0000-0000-0000-000000000000}"/>
  <bookViews>
    <workbookView xWindow="-6285" yWindow="1380" windowWidth="25470" windowHeight="14415" xr2:uid="{89DFCAFB-6E13-4AB2-AA8D-B7F5C896744D}"/>
  </bookViews>
  <sheets>
    <sheet name="Clustering using Dynamic Time 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G2" i="1" l="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<sst xmlns="http://schemas.openxmlformats.org/spreadsheetml/2006/main" count="863" uniqueCount="386">
  <si>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</si>
  <si>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</si>
  <si>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</si>
  <si>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</si>
  <si>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</si>
  <si>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</si>
  <si>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</si>
  <si>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</si>
  <si>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</si>
  <si>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</si>
  <si>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</si>
  <si>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</si>
  <si>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</si>
  <si>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</si>
  <si>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</si>
  <si>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</si>
  <si>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</si>
  <si>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</si>
  <si>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</si>
  <si>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</si>
  <si>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</si>
  <si>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</si>
  <si>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</si>
  <si>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</si>
  <si>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6036c38a2e5fcc25ad5b3d86d6e648298f9c25c6</t>
  </si>
  <si>
    <t>Adaptive Density-Peaks Clustering For Gait Analysis</t>
  </si>
  <si>
    <t>: Gait analysis compares the gait characteristics of people with health issues to those of a control group in order to detect gait abnormalities. This comparison is carried out by evaluating a number of gait parameters with discrete values. Gait data, on the other hand, is time-series data and must be assessed using a different approach. The purpose of this study was to develop a quantitative measure that takes into account time-series data for comparing the gait characteristics of two groups of individuals using clustering. The gait data were collected using an optical motion capture system. An adaptive density-peaks clustering technique with a shape-based similarity measure was employed to compare gait characteristics. The results demonstrate that the proposed adaptive density-peaks clustering technique, which employs dynamic derivative time wrapping distance measurement, outperforms three state-of-the-art clustering algorithms for comparing the gait characteristics using time-series gait data.</t>
  </si>
  <si>
    <t>S. Onal, Somaiya Islam</t>
  </si>
  <si>
    <t>N/A</t>
  </si>
  <si>
    <t>Computer Science</t>
  </si>
  <si>
    <t>JournalArticle</t>
  </si>
  <si>
    <t>Int. J. Knowl. Eng. Data Min.</t>
  </si>
  <si>
    <t>145-162</t>
  </si>
  <si>
    <t>-</t>
  </si>
  <si>
    <t>journal</t>
  </si>
  <si>
    <t>International Journal of Knowledge Engineering and Data Mining</t>
  </si>
  <si>
    <t>Yes</t>
  </si>
  <si>
    <t>https://doi.org/10.1504/ijkedm.2022.10043817</t>
  </si>
  <si>
    <t>https://www.semanticscholar.org/paper/6036c38a2e5fcc25ad5b3d86d6e648298f9c25c6</t>
  </si>
  <si>
    <t>10.1504/ijkedm.2022.10043817</t>
  </si>
  <si>
    <t>Semantic Scholar</t>
  </si>
  <si>
    <t>Highly relevant</t>
  </si>
  <si>
    <t>226065b0fe46239a609d7de2f2df21280477e9a4</t>
  </si>
  <si>
    <t>Financial Time Series Clustering</t>
  </si>
  <si>
    <t>Kartikay Gupta, N. Chatterjee</t>
  </si>
  <si>
    <t>Mathematics</t>
  </si>
  <si>
    <t>146-156</t>
  </si>
  <si>
    <t>other type</t>
  </si>
  <si>
    <t>No</t>
  </si>
  <si>
    <t>https://www.semanticscholar.org/paper/226065b0fe46239a609d7de2f2df21280477e9a4</t>
  </si>
  <si>
    <t>10.1007/978-3-319-63645-0_16</t>
  </si>
  <si>
    <t>b9effa4931ff4872a51129bac2d3ea2d</t>
  </si>
  <si>
    <t>Trajectory Clustering In An Intersection By Gdtw</t>
  </si>
  <si>
    <t>GPS trajectory data in intersections are series data with different lengths. Dynamic time wrapping (DTW) is good to measure the similarity between series with different lengths, however, traditional DTW could not deal with the inclusive relationship well between series. We propose a unified generalized DTW algorithm (GDTW) by extending the boundary constraint and continuity constraint of DTW and using the weighted local distance to normalize the cumulative distance. Based on the density peak clustering algorithm DPCA using asymmetric GDTW to measure the similarity of two trajectories, we propose an improved DPCA algorithm (ADPC) to adopt this asymmetric similarity measurement. In experiments using the proposed method, the number of clusters is reduced.</t>
  </si>
  <si>
    <t>Lei Gao, Lu Wei, Jian Yang, Jinhong Li</t>
  </si>
  <si>
    <t>Transportation engineering, Transportation and communications</t>
  </si>
  <si>
    <t>Journal Article</t>
  </si>
  <si>
    <t>Journal of Advanced Transportation</t>
  </si>
  <si>
    <t>N/A-N/A</t>
  </si>
  <si>
    <t>http://dx.doi.org/10.1155/2022/5978704</t>
  </si>
  <si>
    <t>10.1155/2022/5978704</t>
  </si>
  <si>
    <t>DOAJ</t>
  </si>
  <si>
    <t>4cfa31943b2994e9a87555b4e46d3c88ee3b6eee</t>
  </si>
  <si>
    <t>Clustering Student Sequential Trajectories Using Dynamic Time Wrapping</t>
  </si>
  <si>
    <t>Shitian Shen, Min Chi</t>
  </si>
  <si>
    <t>Educational Data Mining</t>
  </si>
  <si>
    <t>conference</t>
  </si>
  <si>
    <t>https://www.semanticscholar.org/paper/4cfa31943b2994e9a87555b4e46d3c88ee3b6eee</t>
  </si>
  <si>
    <t>a2de07a4df594293b789053cda97bfb5</t>
  </si>
  <si>
    <t>Place-Centered Bus Accessibility Time Series Classification With Floating Car Data: An Actual Isochrone And Dynamic Time Warping Distance-Based K-Medoids Method</t>
  </si>
  <si>
    <t>Classifying a time series is a fundamental task in temporal analysis. This provides valuable insights into the temporal characteristics of data. Although it has been applied to traffic flow and individual-centered accessibility analysis, it has yet to be applied to place-centered accessibility research. In this study, we have proposed an actual isochrone and dynamic time-wrapping distance-based k-medoids method and tested its applicability to a bus accessibility analysis. Using bus floating car data, our method calculated the actual isochrone area as an accessibility measurement and constructs an accessibility time series for each hexagonal geographical unit within the area of interest. We then calculated the dynamic time warp distance between the accessibility time series of pairwise geographical units and used these distances for k-medoid clustering. The optimized class number k was selected by considering the elbow method, silhouette score, and human examination. Our case study in Hefei, China demonstrates the feasibility of our method for accessibility time series classification. We also discovered that the resulting classes follow clear spatial patterns, indicating that different time series classes may be correlated with their spatial location. To our knowledge, this is the first time that such a classification method has been applied to place-centered accessibility time series analysis. Our data-driven method can inform place-centered accessibility in an era in which large quantities of spatiotemporal data like floating car data are available.</t>
  </si>
  <si>
    <t>Chen Wang, Si-jia Zhao, Zong-qiang Ren, Qi Long</t>
  </si>
  <si>
    <t>Geography (General)</t>
  </si>
  <si>
    <t>ISPRS International Journal of Geo-Information</t>
  </si>
  <si>
    <t>285-N/A</t>
  </si>
  <si>
    <t>https://www.mdpi.com/2220-9964/12/7/285/pdf</t>
  </si>
  <si>
    <t>https://www.mdpi.com/2220-9964/12/7/285</t>
  </si>
  <si>
    <t>10.3390/ijgi12070285</t>
  </si>
  <si>
    <t>d96d3ba21785887805b9441e0cc167b0f22ca28c</t>
  </si>
  <si>
    <t>A Multivariate Time Series Clustering Approach For Crime Trends Prediction</t>
  </si>
  <si>
    <t>B. Chandra, Manish Gupta, M. Gupta</t>
  </si>
  <si>
    <t>JournalArticle, Conference</t>
  </si>
  <si>
    <t>2008 IEEE International Conference on Systems, Man and Cybernetics</t>
  </si>
  <si>
    <t>892-896</t>
  </si>
  <si>
    <t>IEEE International Conference on Systems, Man and Cybernetics</t>
  </si>
  <si>
    <t>https://www.semanticscholar.org/paper/d96d3ba21785887805b9441e0cc167b0f22ca28c</t>
  </si>
  <si>
    <t>10.1109/ICSMC.2008.4811393</t>
  </si>
  <si>
    <t>116ff1e74ae9a540fd00180abbb789aacca36614</t>
  </si>
  <si>
    <t>Seasonality Clustering And Trend Analysis Of Meteorological Data Using Hybrid Approach</t>
  </si>
  <si>
    <t>: Climate change is having a profound impact on weather patterns around the world, leading to shifts in seasonal weather patterns. These changes are affecting everything from the timing of plant growth to the frequency and intensity of natural disasters like hurricanes and wildfires. We conducted a comprehensive review of existing literature on shifts in seasonality focusing on changes in plant phenology, animal migration, and other ecological indicators. We found that many ecosystems are experiencing earlier spring start, later fall end, and longer vegetation seasons, with some regions also experiencing more extreme weather events such as hurricanes, droughts, and floods. These changes are having significant impacts on biodiversity, food production, as well as human health and lives. Seasonal clustering is a useful tool for identifying patterns in seasonal shifts, particularly in the context of climate change. This research aims to demonstrate a method for analyzing and visualizing seasonal clustering patterns using a combination of unsupervised machine learning algorithms like k-means, k-medoids and agglomerative hierarchical clustering and phenological analysis. Dynamic time wrapping technique is used to measure similarity between meteorological time series. Data pre-processing techniques (e.g., linear interpolation, z-score normalization, and principal component analysis) are employed to remove noise, standardize the temporal scale, and reduce the features for similarity modeling. Using the past 69 years (1953・・2022) of meteorological data recorded in Toronto, Ontario, Canada, we observe patterns of seasonality clustering over time and explore the relationship between climate variables and seasonal shifts. Our goal is to analyze these seasonal shifts by clustering meteorological data and grouping these data points based on similarity in their meteorological features. The cluster results are examined using various metrices, including Dunn index, silhouette scores and cluster stability measures. Our research also examines the trends observed in meteorological features over the past 69 years using statistical Mann-Kendall trend test to identify signs of climate change. We further investigate the break points in the trends, where a year or several years can be identified dividing the whole period of observations into statistically significant and distinct periods using the Welch t-test. The study in trends of individual meteorological features allows us to identify the features with the most prominent contribution towards the seasonal shifts. By improving our understanding of seasonal clustering patterns and trends observed in historical meteorological data, the outputs of this research can inform policy-and decision-makers on more effective climate adaption and mitigation strategies helping to reduce the impact of climate change on both human society and environmental systems.</t>
  </si>
  <si>
    <t>Masooma Suleman, P. Khaiter</t>
  </si>
  <si>
    <t>Review</t>
  </si>
  <si>
    <t>MODSIM2023, 25th International Congress on Modelling and Simulation.</t>
  </si>
  <si>
    <t>https://doi.org/10.36334/modsim.2023.suleman</t>
  </si>
  <si>
    <t>https://www.semanticscholar.org/paper/116ff1e74ae9a540fd00180abbb789aacca36614</t>
  </si>
  <si>
    <t>10.36334/modsim.2023.suleman</t>
  </si>
  <si>
    <t>Moderately relevant</t>
  </si>
  <si>
    <t>fbb270db201ed0ef4e6c2198a5c35f4903433568</t>
  </si>
  <si>
    <t>Database And Expert Systems Applications : 20Th International Conference, Dexa 2009, Linz, Austria, August 31-September 4, 2009 : Proceedings</t>
  </si>
  <si>
    <t>S. Bhowmick, J. Kﾃｼng, R. Wagner</t>
  </si>
  <si>
    <t>International Conference on Database and Expert Systems Applications</t>
  </si>
  <si>
    <t>https://www.semanticscholar.org/paper/fbb270db201ed0ef4e6c2198a5c35f4903433568</t>
  </si>
  <si>
    <t>9666d1049a2657b770c4c65399caa7459911c9a7</t>
  </si>
  <si>
    <t>Application Of Multi-Level Classifiers And Clustering For Automatic Word Spotting In Historical Document Images</t>
  </si>
  <si>
    <t>R. F. Moghaddam, M. Cheriet</t>
  </si>
  <si>
    <t>2009 10th International Conference on Document Analysis and Recognition</t>
  </si>
  <si>
    <t>511-515</t>
  </si>
  <si>
    <t>IEEE International Conference on Document Analysis and Recognition</t>
  </si>
  <si>
    <t>https://www.semanticscholar.org/paper/9666d1049a2657b770c4c65399caa7459911c9a7</t>
  </si>
  <si>
    <t>10.1109/ICDAR.2009.104</t>
  </si>
  <si>
    <t>72cba177b4fd568de0e61625ea4a925c8c8f594f</t>
  </si>
  <si>
    <t>Areal Velocity Based Dtw For Abnormal Trajectory Detection</t>
  </si>
  <si>
    <t>In the field of aviation safety, data analysis research is being conducted to detect the precursors of aviation accidents. A deviation trajectory, which means the trajectory of an aircraft deviating from its normal trajectory, is one of the precursor signs of an aviation accident that occurs in an en-route section. The en-route section means segment of flight from the termination point of a departure procedure to the origination point of an arrival procedure. trajectory data is track data meaning positional information according to time. A general method for calculating the dissimilarity of trajectory data having different numbers of sample points constituting the trajectory is dynamic time wrapping (DTW). However, area-based dissimilarity from normal tracks is more useful than distance-based dissimilarity for deviation trajectory detection. Therefore, in this study, ・・area velocity-based DTW (hereafter referred to as ADTW)' was developed to calculate the value corresponding to the area. Dissimilarity was calculated by DTW and ADTW methods using ADS-B (automatic dependent surveillance-broadcast) trajectory data, and then deviation tracks were determined using clustering-based outlier detection technology. For clustering, the k-medoids method, PAM (partitioning around medoids), was used. As a result of calculating the average silhouette, it was classified into two clusters, and the deviation track was detected using the dissimilarity from the representative track of each cluster. Detection criteria were constructed using quantiles. When evaluated using the average silhouette width of clusters, ADTW performed better than DTW.</t>
  </si>
  <si>
    <t>J. H. Park, Seong Il Mun, Y. Ko, H. Park</t>
  </si>
  <si>
    <t>The Korean Data Analysis Society</t>
  </si>
  <si>
    <t>https://www.semanticscholar.org/paper/72cba177b4fd568de0e61625ea4a925c8c8f594f</t>
  </si>
  <si>
    <t>10.37727/jkdas.2023.25.2.549</t>
  </si>
  <si>
    <t>2266597c947d0b2407dbca5bfbf2cfa9e05b22bd</t>
  </si>
  <si>
    <t>Modeling Individual And Team Behavior Through Spatio-Temporal Analysis</t>
  </si>
  <si>
    <t>Modeling players' behaviors in games has gained increased momentum in the past few years. This area of research has wide applications, including modeling learners and understanding player strategies, to mention a few. In this paper, we present a new methodology, called Interactive Behavior Analytics (IBA), comprised of two visualization systems, a labeling mechanism, and abstraction algorithms that use Dynamic Time Wrapping and clustering algorithms. The methodology is packaged in a seamless interface to facilitate knowledge discovery from game data. We demonstrate the use of this methodology with data from two multiplayer team-based games: BoomTown, a game developed by Gallup, and DotA 2. The results of this work show the effectiveness of this method in modeling, and developing human-interpretable models of team and individual behavior.</t>
  </si>
  <si>
    <t>Sabbir Ahmad, Andy Bryant, Erica Kleinman, Zhaoqing Teng, Truong-Huy D. Nguyen, M. S. El-Nasr</t>
  </si>
  <si>
    <t>JournalArticle, Book</t>
  </si>
  <si>
    <t>Proceedings of the Annual Symposium on Computer-Human Interaction in Play</t>
  </si>
  <si>
    <t>ACM SIGCHI Annual Symposium on Computer-Human Interaction in Play</t>
  </si>
  <si>
    <t>https://dl.acm.org/doi/pdf/10.1145/3311350.3347188</t>
  </si>
  <si>
    <t>https://www.semanticscholar.org/paper/2266597c947d0b2407dbca5bfbf2cfa9e05b22bd</t>
  </si>
  <si>
    <t>10.1145/3311350.3347188</t>
  </si>
  <si>
    <t>0.7370071947574616</t>
  </si>
  <si>
    <t>3a0e6b8cf6a2d646846aaa38a79a3e3cdc5187b0</t>
  </si>
  <si>
    <t>Web Technologies And Applications : 5Th Asia-Pacific Web Conference, Apweb 2003, Xian, China, April 23-25, 2003 : Proceedings</t>
  </si>
  <si>
    <t>Xiaofang Zhou, Yanchun Zhang, M. Orlowska</t>
  </si>
  <si>
    <t>https://www.semanticscholar.org/paper/3a0e6b8cf6a2d646846aaa38a79a3e3cdc5187b0</t>
  </si>
  <si>
    <t>0.7367373645305634</t>
  </si>
  <si>
    <t>e1d9521c364f093fb28cdf183309c80c3def4e0b</t>
  </si>
  <si>
    <t>Profiling Urban Water Consumption Using Autoencoders And Time-Series Clustering Techniques</t>
  </si>
  <si>
    <t>Nowadays, water utilities face the rising challenge of ensuring water availability amidst a rapidly growing society and a shifting climate. Our research aims to develop a household clustering solution based on water consumption behaviour in Southwest England, to enable utilities to identify different profiles and enhance customized control of household consumption, resulting in improved resource management. The solution is composed of three modules. The first one is based on a K-Means clustering model, designed to group domestic water use behaviours. This module uses the Dynamic Time Wrapping algorithm as a similarity mechanism to process the high-resolution water meter data. In parallel, the second module processes the market segmentation data through an Autoencoder, a specific Neural Network architecture used to reduce the high dimensionality of such data to a low dimension dataset by extracting its latent encoded space. Finally, to assemble the final household water use profiles, a blending K-Means algorithm is used to merge previous modules outputs, based on the Euclidean distance. The solution provides insightful information to water companies to better understand consumer behaviour, habits, and routines.</t>
  </si>
  <si>
    <t>Danillo Lange, Marc Ribalta, L. Echeverria, Joshua Pocock</t>
  </si>
  <si>
    <t>Physics</t>
  </si>
  <si>
    <t>Conference</t>
  </si>
  <si>
    <t>IOP Conference Series: Earth and Environmental Science</t>
  </si>
  <si>
    <t>IOP Conference Series: Earth and Environment</t>
  </si>
  <si>
    <t>https://iopscience.iop.org/article/10.1088/1755-1315/1136/1/012005/pdf</t>
  </si>
  <si>
    <t>https://www.semanticscholar.org/paper/e1d9521c364f093fb28cdf183309c80c3def4e0b</t>
  </si>
  <si>
    <t>10.1088/1755-1315/1136/1/012005</t>
  </si>
  <si>
    <t>0.7353523910045624</t>
  </si>
  <si>
    <t>2f18eef1633c7c3f06206b5be1da0ef69155fc0b</t>
  </si>
  <si>
    <t>Ai 2001 : Advances In Artificial Intelligence : 14Th Australian Joint Conference On Artificial Intelligence, Adelaide, Australia, December 10-14, 2001 : Proceedings</t>
  </si>
  <si>
    <t>Markus Stumptner, Dan Corbett, Michael J. Brooks</t>
  </si>
  <si>
    <t>https://www.semanticscholar.org/paper/2f18eef1633c7c3f06206b5be1da0ef69155fc0b</t>
  </si>
  <si>
    <t>0.7275710344314575</t>
  </si>
  <si>
    <t>a83d641701eeb3d79990c5586571bcdbaf8d5c31</t>
  </si>
  <si>
    <t>Towards A Framework For Multiscale Social Event Extraction And Visualization. (Vers Une Plateforme Pour L'Extraction Et La Visualisation Multi-ﾃ・chelle D'ﾃ・vﾃｩnements Sociaux)</t>
  </si>
  <si>
    <t>F. U. Rehman</t>
  </si>
  <si>
    <t>Computer Science, Political Science</t>
  </si>
  <si>
    <t>https://www.semanticscholar.org/paper/a83d641701eeb3d79990c5586571bcdbaf8d5c31</t>
  </si>
  <si>
    <t>0.7224140763282776</t>
  </si>
  <si>
    <t>f49149a9371973b37b53de133604829a7ec7a2e9</t>
  </si>
  <si>
    <t>Identification Of Land Use For Crops In Jawa Timur Province Based On Multispectral Imaging By Combining Multi-Layer Density-Based Spatial Clustering Of Applications With Noise And Time-Weighted Dynamic Time Wrapping</t>
  </si>
  <si>
    <t>Ahmad Rifan Ferdiyansyah, D. Prastyo, Kartika Fithriasari</t>
  </si>
  <si>
    <t>AIP Conference Proceedings</t>
  </si>
  <si>
    <t>https://www.semanticscholar.org/paper/f49149a9371973b37b53de133604829a7ec7a2e9</t>
  </si>
  <si>
    <t>10.1063/5.0230583</t>
  </si>
  <si>
    <t>0.7192119747400284</t>
  </si>
  <si>
    <t>1f952055e30df1d098a6e456a34fdb450cc8754f</t>
  </si>
  <si>
    <t>Integrating Estimation Of Inflation Threshold And Nowcasting Regional Economic Growth Using Classical, Machine Learning, And Ensemble Method</t>
  </si>
  <si>
    <t>In line with the global economic recovery, Indonesia's post-pandemic economic recovery is experiencing major challenge caused by uncertainty due to increasing inflationary pressure. Efforts to reduce inflationary fluctuations were carried out by the government in order to maintain optimal economic growth under the inflation targeting policy framework. Hence it is necessary to inspect the inflation threshold for economic growth in determining the inflation target. This study attempts to integrate inflation threshold estimation and nowcasting modelling of regional economic growth as an early warning system for achieving the government's economic growth target by utilizing several classical, machine learning, and ensemble models. Threshold estimation for the National level and East Java is applied to provincial groups obtained from clustering time series with dynamic time wrapping (DTW), author's justification, and the west-east region. In addition, estimates were also carried out in the period before Covid-19 as well as the entire period and the addition of predictor variables to test the sensitivity of the inflation threshold estimate. The results show that there was a non-linear relationship between inflation and economic growth with an inverted U shape. There are differences in the inflation threshold range due to provincial groupings, addition of control variables, both for the National level and for East Java. Evaluation of the inflation level in East Java and eight cities shows that in several periods, East Java inflation has exceeded Bank Indonesia's ITF target. Taking into account the estimated threshold range, it is recommended to set a more flexible inflation target at the regional economic level. Finally, the results of nowcasting with several specifications, such as the use of machine learning models and weighted ensemble models based on accuracy, as well as out-sample predictions with one-step ahead can improve the accuracy and consistency of the model for both short-term and long-term.</t>
  </si>
  <si>
    <t>Taly Purwa, Ni Made Inna Dariwardani, Diyang Gita Cendekia</t>
  </si>
  <si>
    <t>East Java Economic Journal</t>
  </si>
  <si>
    <t>https://ejavec.id/index.php/ejavec/article/download/116/90</t>
  </si>
  <si>
    <t>https://www.semanticscholar.org/paper/1f952055e30df1d098a6e456a34fdb450cc8754f</t>
  </si>
  <si>
    <t>10.53572/ejavec.v7i2.116</t>
  </si>
  <si>
    <t>Inflation Targeting Framework, Flash Estimate, Machine Learning, Non-Linear, Ensemble Method ABSTRAK</t>
  </si>
  <si>
    <t>0.7184992253780366</t>
  </si>
  <si>
    <t>cad576447d8f471e3d61a762e81b5259c17a8803</t>
  </si>
  <si>
    <t>Assessment Of Sti Dry Etch Process Variability By Means Of Dynamic Time Warping Technique</t>
  </si>
  <si>
    <t>Numerical data of two in situ optical acquisition systems were used in machine learning algorithm to evaluate an shallow trench isolation dry etch process in a dataset of more than 200 etched wafers processed during a year. Though overall recipe performance was according to specifications, the observed parameter fluctuations were characterized to check for correlation patterns in processing data by means of machine learning. Thus, dynamic time wrapping was used to analyze time series datasets to get characteristics of minimum distance・・s path between signals coming of each individual wafer. Such metrics of distances could help clustering groups of wafers that appear to be in proximity. Out of eight analyzed channels, we observed the largest distance variability was in the Si main etch for spectral reflectometer dataset, which we compared to optical emission spectroscopy channels. Based on correlation assessment of distances to the etch depth uniformity data, we showed that the selected approach is a good means to analyze time series datasets of e.g. dry etch processes for monitoring process stability.</t>
  </si>
  <si>
    <t>A. Milenin, BT Chan, F. Lazzarino</t>
  </si>
  <si>
    <t>Japanese Journal of Applied Physics</t>
  </si>
  <si>
    <t>https://iopscience.iop.org/article/10.35848/1347-4065/acbbd6/pdf</t>
  </si>
  <si>
    <t>https://www.semanticscholar.org/paper/cad576447d8f471e3d61a762e81b5259c17a8803</t>
  </si>
  <si>
    <t>10.35848/1347-4065/acbbd6</t>
  </si>
  <si>
    <t>0.7175399512052536</t>
  </si>
  <si>
    <t>High-Dynamic-Range 3D Shape Measurement: The Original And Inverted Fringe Projection Method Combined With The K-Means Clustering Exposure Time Estimation Algorithm</t>
  </si>
  <si>
    <t>It is a challenge for fringe projection profilometry to reconstruct the three-dimensional (3D) shape of highly reflective objects due to the saturation of the captured images. In the multiple exposure method (MEM), exposure time is not predetermined, which requires numerous adjustments to achieve a wide range of intensity fringe sequences. This results in low measurement efficiency. To address this, this paper proposes an original and inverted fringe projection method (OIFPM) combined with a K-means clustering exposure time estimation algorithm. First, we apply the K-means clustering algorithm to classify the intensity levels of each pixel in the captured image, which allows for the estimation of the optimal exposure time. Subsequently, we combine the above method with OIFPM to capture original and inverted fringe images at each estimated exposure time and select the maximum intensity but unsaturated pixels to synthesize the final fringe image. Finally, the phase calculation is performed using 72 wrapped phase equations, and these equations are presented in detail. Experimental results demonstrate that the proposed approach performs excellently in the 3D measurement of highly reflective objects. It significantly outperforms both OIFPM and the random triple exposure time method, achieving results comparable to those of MEM while requiring fewer fringe images. This makes the proposed method particularly suitable for the 3D measurement of highly reflective objects.</t>
  </si>
  <si>
    <t>Zhang L, Ji Y, Wu W, Wang J</t>
  </si>
  <si>
    <t>Journal of the Optical Society of America. A, Optics, image science, and vision</t>
  </si>
  <si>
    <t>679-689</t>
  </si>
  <si>
    <t>https://pubmed.ncbi.nlm.nih.gov/40793576</t>
  </si>
  <si>
    <t>10.1364/JOSAA.555355</t>
  </si>
  <si>
    <t>PubMed</t>
  </si>
  <si>
    <t>0.7165978342294693</t>
  </si>
  <si>
    <t>7cb1df203072decbd1078bc6c9ee87f778df363a</t>
  </si>
  <si>
    <t>Rapid Time-Lapse Monitoring Of Geological Carbon Storage</t>
  </si>
  <si>
    <t xml:space="preserve">
 Precision monitoring of the subsurface carbon-dioxide plume ensures long-term, sustainable geological carbon storage at a large scale. Electrical resistivity tomography (ERT) can accurately map the evolution of the CO2 saturation during geological carbon storage. To better monitor the CO2 plume migration in a storage reservoir, we develop an unsupervised spatiotemporal clustering to process the CO2 saturation maps derived from the ERT measurements acquired over 80 days. Using dynamic time wrapping (DTW) Kmeans clustering, four distinct clusters were identified in the CO2-storage reservoir. The four clusters exhibit Davies-Bouldin (DB) index of 0.71, Calinski-Harabasz (CH) index of 262791, and DTW-silhouette score of 0.58. Unlike traditional clustering methods, the DTW K-means incorporates a temporal distance metric. Compared to DTW KMeans, traditional clustering methods, such as agglomerative and meanshift clustering, exhibit a lower performance with DB index of 0.95 and 1.01, respectively, and CH index of 131593 and 69438, respectively. Statistical analysis indicates that contrast stretching and fast-Fourier transform are strong geophysical signatures of the spatiotemporal evolution of CO2 plume. We also identified a strong correlation between injection flow rate and the spatial evolution of high CO2 content. A tensor-based feature extraction was critical for capturing both the temporal and spatial components relevant to the evolution of CO2 plume in storage reservoir.</t>
  </si>
  <si>
    <t>Keyla Gonzalez, S. Misra</t>
  </si>
  <si>
    <t>Day 2 Tue, June 06, 2023</t>
  </si>
  <si>
    <t>https://www.semanticscholar.org/paper/7cb1df203072decbd1078bc6c9ee87f778df363a</t>
  </si>
  <si>
    <t>10.2118/214405-ms</t>
  </si>
  <si>
    <t>0.7135218888521194</t>
  </si>
  <si>
    <t>e680d61f6d813a5796b143ef3153f283df2d08cf</t>
  </si>
  <si>
    <t>Voice-Based Speaker Identification And Verification</t>
  </si>
  <si>
    <t>In recent years, the advancement in voice-based authentication leads in the field of numerous forensic voice authentication technology. For verification, the speech reference model is collected from various open-source clusters. In this chapter, the primary focus is on automatic speech recognition (ASR) technique which stores and retrieves the data and processes them in a scalable manner. There are the various conventional techniques for speech recognition such as BWT, SVD, and MFCC, but for automatic speech recognition, the efficiency of these conventional recognition techniques degrade. So, to overcome this problem, the authors propose a speech recognition system using E-SVD, D3-MFCC, and dynamic time wrapping (DTW). The speech signal captures its important qualities while discarding the unimportant and distracting features using D3-MFCC.</t>
  </si>
  <si>
    <t>Keshav Sinha, R. S. Hameed, Partha Paul, Karan Singh</t>
  </si>
  <si>
    <t>Advances in Library and Information Science</t>
  </si>
  <si>
    <t>https://www.semanticscholar.org/paper/e680d61f6d813a5796b143ef3153f283df2d08cf</t>
  </si>
  <si>
    <t>10.4018/978-1-7998-7258-0.ch016</t>
  </si>
  <si>
    <t>0.7064893990755081</t>
  </si>
  <si>
    <t>bf565a07e84306c20e9f3907cae99546fcb67e29</t>
  </si>
  <si>
    <t>Customer Segmentation On Returned Product Customers Using Time Series Clustering Analysis</t>
  </si>
  <si>
    <t>Returning product is one of the supply chain strategies the company implemented. Managing the returned product is essential, the return policy is one of the strategies. Regardless, the implementation of the return policy is mostly applied in one procedure to all customers instead of a dynamic return policy based on customer segmentation. This study will analyze the return customer segmentation using data mining analysis. Time-series clustering is used in this study considering the dynamics of the data based on time series with Dynamic Time Wrapping (DTW). The RFM model is used as the attribute to cluster the customers' return transactions. The research shows the clusters based on the frequency and monetary attribute of customers in the pharmaceutical industry in Indonesia as the case to be analyzed with Recency, Frequency, and Monetary (RFM) model consists of three models for frequency attribute and two models for monetary attribute. The result on this study is clustering with time series could classified return customer which resulting three clusters for frequency attribute and two clusters for monetary attribute.</t>
  </si>
  <si>
    <t>A. Syaputra, Zulkarnain, Enrico Laoh</t>
  </si>
  <si>
    <t>2020 International Conference on ICT for Smart Society (ICISS)</t>
  </si>
  <si>
    <t>CFP2013V-ART</t>
  </si>
  <si>
    <t>International Conferences on Information Science and System</t>
  </si>
  <si>
    <t>https://www.semanticscholar.org/paper/bf565a07e84306c20e9f3907cae99546fcb67e29</t>
  </si>
  <si>
    <t>10.1109/ICISS50791.2020.9307575</t>
  </si>
  <si>
    <t>0.7042525798082352</t>
  </si>
  <si>
    <t>9030399f4238662b0502a73886fc84751aeffe9e</t>
  </si>
  <si>
    <t>Machine Learning Clustering Technique Applied To Powder X-Ray Diffraction Patterns To Distinguish Alloy Substitutions</t>
  </si>
  <si>
    <t>We applied the clustering technique using DTW (dynamic time wrapping) analysis to XRD (X-ray diffraction) spectrum patterns in order to identify the microscopic structures of substituents introduced in the main phase of magnetic alloys. The clustering is found to perform well to identify the concentrations of the substituents with successful rates (around 90%). The sufficient performance is attributed to the nature of DTW processing to filter out irrelevant informations such as the peak intensities (due to the incontrollability of diffraction conditions in polycrystalline samples) and the uniform shift of peak positions (due to the thermal expansions of lattices).</t>
  </si>
  <si>
    <t>Keishu Utimula, Rutchapon Hunkao, Masao Yano, Hiroyuki Kimoto, K. Hongo, S. Kawaguchi, S. Suwanna, R. Maezono</t>
  </si>
  <si>
    <t>https://www.semanticscholar.org/paper/9030399f4238662b0502a73886fc84751aeffe9e</t>
  </si>
  <si>
    <t>0.7040667563676835</t>
  </si>
  <si>
    <t>7208096d257f77721298f87ebc7d8f1b1dd5cefe</t>
  </si>
  <si>
    <t>Approximating Dtw With A Convolutional Neural Network On Eeg Data</t>
  </si>
  <si>
    <t>Dynamic Time Wrapping (DTW) is a widely used algorithm for measuring similarities between two time series. It is especially valuable in a wide variety of applications, such as clustering, anomaly detection, classi・ｬ・cation, or video segmentation, where the time-series have different timescales, are irregularly sampled, or are shifted. However, it is not prone to be considered as a loss function in an end-to-end learning framework because of its non-differentiability and its quadratic temporal complexity. While differentiable variants of DTW have been introduced by the community, they still present some drawbacks: computing the distance is still expensive and this similarity tends to blur some differences in the time-series. In this paper, we propose a fast and differentiable approximation of DTW by comparing two architectures: the ・ｬ・rst one for learning an embedding in which the Euclidean distance mimics the DTW, and the second one for directly predicting the DTW output using regression. We build the former by training a siamese neural network to regress the DTW value between two time-series. Depending on the nature of the activation function, this approximation naturally supports differentiation, and it is ef・ｬ・cient to compute. We show, in a time-series retrieval context on EEG datasets, that our methods achieve at least the same level of accuracy as other DTW main approximations with higher computational ef・ｬ・ciency. We also show that it can be used to learn in an end-to-end setting on long time series by proposing generative models of EEGs.</t>
  </si>
  <si>
    <t>Hugo Lerogeron, Romain Picot-Clﾃｩmente, A. Rakotomamonjy, L. Heutte</t>
  </si>
  <si>
    <t>ArXiv</t>
  </si>
  <si>
    <t>abs/2301.12873</t>
  </si>
  <si>
    <t>arXiv.org</t>
  </si>
  <si>
    <t>http://arxiv.org/pdf/2301.12873</t>
  </si>
  <si>
    <t>https://www.semanticscholar.org/paper/7208096d257f77721298f87ebc7d8f1b1dd5cefe</t>
  </si>
  <si>
    <t>10.48550/arXiv.2301.12873</t>
  </si>
  <si>
    <t>cc8dcee15c5d9653e39cff3935c9cd05a176adfe</t>
  </si>
  <si>
    <t>Experimental Study On Designing Advanced Driver Assistance System For Two-Wheelers Using Mobility And Physiological Sensors</t>
  </si>
  <si>
    <t>Advanced Driver Assistance Systems (ADAS) enhance driver safety through various technologies. In high-end cars, ADAS typically uses computer vision-based solutions, such as eye-tracking, to monitor driver attention, mood, and drowsiness. However, these ADAS solutions are challenging to implement for two-wheeler (2W) drivers, who constitute about 80% of drivers population in India, mainly due to helmet usage and the unique dynamics of 2W vehicles. This paper investigates improving 2W driver safety through integrating mobility and physiological sensors for ADAS. Experimental studies evaluated a novel ADAS framework combining mobility sensor data (e.g., speed, acceleration, position) with physiological parameters (e.g., heart rate, etc.). This fusion of sensors data approach enables monitoring vehicle dynamics and driver conditions for providing adaptive safety interventions by identifying aggressive/non-aggressive and stress/non-stress patterns. To facilitate the collection of mobility and physiological sensors data a mobile application was developed using Flutter. The physiological parameters were captured from the smart-watch paired with the smart-phone and the mobility parameters were captured from the mobility sensors that were in-built in the smart-phone. The data was collected in Navi-Mumbai area of India. Preliminary experiments conducted using these integrated sensors data show promising results. To incorporate supervised approach for Driver Behaviour Analysis (DBA) requires a tedious task of manual tagging and each driver reacts differently to the different situations that arise while driving. So, an un-supervised learning approach has been incorporated and clustering techniques like k-Means, Gaussian Mixture Model (GMM), Hierarchical Clustering, and k-Means with Dynamic Time Wrapping (DTW) analysed the sensor data to identify patterns indicating potential hazards or driver impairment. The findings based on the preliminary experimental studies done indicate that for two cluster groupings (k=2), K-Means, K-Means with DTW, and GMM show comparable performance. Also, GMM and k-Means clusters exhibit similar average speeds, primarily around 3.96 km/h and 22.89 km/h respectively. k-Means(DTW) results are identical to k-Means.</t>
  </si>
  <si>
    <t>D. Vyas, Manish Chaturvedi, Naveen Kumar, Karan Kamath, Piyusha Gupta, Aryan Dwivedi</t>
  </si>
  <si>
    <t>2024 IEEE International Conference on Vehicular Electronics and Safety (ICVES)</t>
  </si>
  <si>
    <t>International Conference on Vehicular Electronics and Safety</t>
  </si>
  <si>
    <t>https://www.semanticscholar.org/paper/cc8dcee15c5d9653e39cff3935c9cd05a176adfe</t>
  </si>
  <si>
    <t>10.1109/ICVES61986.2024.10928133</t>
  </si>
  <si>
    <t>0.6975912868976594</t>
  </si>
  <si>
    <t>1450e1921c4d88cd1da269f377e0f801800478aa</t>
  </si>
  <si>
    <t>Pattern Analysis Of The Kinematics In Ultrasound Videos Of The Common Carotid Artery ・・ Application To Cardiovascular Risk Evaluation</t>
  </si>
  <si>
    <t>G. Zahnd, D. Galbrun, S. Qorchi, Kozue Saito, A. Sﾃｩrusclat, P. Moulin, K. Nagatsuka, M. Orkisz, Y. Otake, Yoshinobu Sato</t>
  </si>
  <si>
    <t>https://www.semanticscholar.org/paper/1450e1921c4d88cd1da269f377e0f801800478aa</t>
  </si>
  <si>
    <t>0.6799034297466278</t>
  </si>
  <si>
    <t>Unveiling The Conformational Dynamics Of The Histone Tails Using Markov State Modeling</t>
  </si>
  <si>
    <t>Biomolecules predominantly exert their function by altering conformational dynamics. The nucleosome core particle (NCP) is the fundamental unit of chromatin. DNA with ・・ｼ146 base pairs wraps around the histone octamer to form a nucleosome. The histone octamer is composed of two copies of each histone protein (H3, H4, H2A, and H2B) with a globular core and disordered N-terminal tails. Epigenetic modifications of the histone N-terminal tails play a critical role in regulating the chromatin structure and biological processes such as transcription and DNA repair. Here, we report all-atom molecular dynamics (MD) simulations of the nucleosome at microsecond time scales to construct Markov state models (MSMs) to elucidate distinct conformations of the histone tails. We employ time-lagged independent component analysis (tICA) to capture their essential slow dynamics, with k-means clustering used to discretize the conformational space. MSMs unveil distinct states and transition probabilities to characterize the dynamics and kinetics of the tails. Next, we focus on the H2B tail, which is one of the least studied tails. We show that acetylation increases secondary structure formation with increased transition rates. These findings will aid in understanding the functional implications of tail conformations for nucleosome stability and gene regulation.</t>
  </si>
  <si>
    <t>Patel R, Loverde SM</t>
  </si>
  <si>
    <t>Histones, Molecular Dynamics Simulation, Markov Chains, Nucleosomes, Protein Conformation, Kinetics</t>
  </si>
  <si>
    <t>Journal of chemical theory and computation</t>
  </si>
  <si>
    <t>4921-4938</t>
  </si>
  <si>
    <t>https://pmc.ncbi.nlm.nih.gov/articles/PMC12080106/pdf</t>
  </si>
  <si>
    <t>https://pubmed.ncbi.nlm.nih.gov/40289377</t>
  </si>
  <si>
    <t>10.1021/acs.jctc.5c00196</t>
  </si>
  <si>
    <t>0.6729394376277924</t>
  </si>
  <si>
    <t>14cd8823e124587742e9d72d499f47bf58417811</t>
  </si>
  <si>
    <t>Machine・・Learning Clustering Technique Applied To Powder X・・Ray Diffraction Patterns To Distinguish Compositions Of Thmn
 12
 ・・Type Alloys</t>
  </si>
  <si>
    <t>Materials Science</t>
  </si>
  <si>
    <t>Advanced Theory and Simulations</t>
  </si>
  <si>
    <t>https://arxiv.org/pdf/1810.03972</t>
  </si>
  <si>
    <t>https://www.semanticscholar.org/paper/14cd8823e124587742e9d72d499f47bf58417811</t>
  </si>
  <si>
    <t>10.1002/ADTS.202000039</t>
  </si>
  <si>
    <t>0.6655904322862625</t>
  </si>
  <si>
    <t>e7aafdca12d987847914249d7b752e49073438eb</t>
  </si>
  <si>
    <t>1 Coarsening And Percolation In A Disordered Ferromagnet</t>
  </si>
  <si>
    <t>F. Corberi</t>
  </si>
  <si>
    <t>https://www.semanticscholar.org/paper/e7aafdca12d987847914249d7b752e49073438eb</t>
  </si>
  <si>
    <t>0.6643655806779861</t>
  </si>
  <si>
    <t>624dcb42be49bacbb92ea2dc21bd1e68d52b3dd6</t>
  </si>
  <si>
    <t>Voice Print Based Speaker Identification And Verification For Forensic Application</t>
  </si>
  <si>
    <t>Keshav Sinha, Manu Priya Darshani, S. Kumari, Partha Paul</t>
  </si>
  <si>
    <t>Imperial journal of interdisciplinary research</t>
  </si>
  <si>
    <t>https://www.semanticscholar.org/paper/624dcb42be49bacbb92ea2dc21bd1e68d52b3dd6</t>
  </si>
  <si>
    <t>0.6616107314825058</t>
  </si>
  <si>
    <t>Temporal Gene Regulation By P53 Is Associated With The Rotational Setting Of Its Binding Sites In Nucleosomes</t>
  </si>
  <si>
    <t>The tumor suppressor protein p53 is a DNA-binding transcription factor (TF) that, once activated, coordinates the expression of thousands of target genes. Increased p53 binding to gene promoters occurs shortly after p53 activation. Intriguingly, gene transcription exhibits differential kinetics with some genes being induced early (early genes) and others being induced late (late genes). To understand pre-binding factors contributing to the temporal gene regulation by p53, we performed time-course RNA sequencing experiments in human colon cancer cell line HCT116 treated with fluorouracil to identify early and late genes. Published p53 ChIP fragments co-localized with the early or late genes were used to uncover p53 binding sites (BS). We demonstrate that the BS associated with early genes are clustered around gene starts with decreased nucleosome occupancy. DNA analysis shows that these BS are likely exposed on nucleosomal surface if wrapped into nucleosomes, thereby facilitating stable interactions with and fast induction by p53. By contrast, p53 BS associated with late genes are distributed uniformly across the genes with increased nucleosome occupancy. Predicted rotational settings of these BS show limited accessibility. We therefore propose a hypothetical model in which the BS are fully, partially or not accessible to p53 in the nucleosomal context. The partial accessibility of the BS allows subunits of a p53 tetramer to bind, but the resulting p53-DNA complex may not be stable enough to recruit cofactors, which leads to delayed induction. Our work highlights the importance of DNA conformations of p53 BS in gene expression dynamics.</t>
  </si>
  <si>
    <t>Freewoman JM, Snape R, Cui F</t>
  </si>
  <si>
    <t>Binding Sites, Gene Expression Regulation, HCT116 Cells, Humans, Nucleosomes, Rotation, Sequence Analysis, RNA, Tumor Suppressor Protein p53</t>
  </si>
  <si>
    <t>Cell cycle (Georgetown, Tex.)</t>
  </si>
  <si>
    <t>792-807</t>
  </si>
  <si>
    <t>https://pmc.ncbi.nlm.nih.gov/articles/PMC8098069/pdf</t>
  </si>
  <si>
    <t>https://pubmed.ncbi.nlm.nih.gov/33764853</t>
  </si>
  <si>
    <t>10.1080/15384101.2021.1904554</t>
  </si>
  <si>
    <t>P53, temporal gene regulation, binding sites, nucleosomes</t>
  </si>
  <si>
    <t>0.6543873399496078</t>
  </si>
  <si>
    <t>Self-Organization Of Human Hepatic Organoid By Recapitulating Organogenesis In Vitro</t>
  </si>
  <si>
    <t>Careful orchestration among endodermal epithelial, endothelial, and mesenchymal cells initiate liver organogenesis prior to vascular function. Nonparenchymal endothelial or mesenchymal cells not only form passive conduits, but also establish an organogenic stimulus. Herein, we have evaluated the potential roles of primitive endothelial and mesenchymal cells toward hepatic organization in vitro.</t>
  </si>
  <si>
    <t>Takebe T, Sekine K, Suzuki Y, Enomura M, Tanaka S, Ueno Y, Zheng YW, Taniguchi H</t>
  </si>
  <si>
    <t>Cell Communication, Cells, Cultured, Coculture Techniques, Green Fluorescent Proteins, Human Umbilical Vein Endothelial Cells, Humans, Liver, Luminescent Proteins, Mesenchymal Stem Cells, Microscopy, Confocal, Organogenesis, Organoids, Time Factors, Time-Lapse Imaging, Transduction, Genetic, Transfection, Red Fluorescent Protein</t>
  </si>
  <si>
    <t>Transplantation proceedings</t>
  </si>
  <si>
    <t>1018-20</t>
  </si>
  <si>
    <t>https://pubmed.ncbi.nlm.nih.gov/22564614</t>
  </si>
  <si>
    <t>10.1016/j.transproceed.2012.02.007</t>
  </si>
  <si>
    <t>9c8deb8465034a688d662ed738c5ebc5</t>
  </si>
  <si>
    <t>Domain Generalization Using Maximum Mean Discrepancy Loss For Remaining Useful Life Prediction Of Lithium-Ion Batteries</t>
  </si>
  <si>
    <t>The capacity of Lithium-ion batteries degrades over the time, making accurate prediction of their Remaining Useful Life (RUL) crucial for maintenance and product lifespan design. However, diverse aging mechanisms, changing working conditions and cell-to-cell variation lead to the inhomogeneous cell lifespan and complicated life prediction. In this work, a data-driven algorithm based on stacked Long Short Term Memory (LSTM) encoder・・decoders is proposed for RUL prediction. The encoder and upstream decoder form an autoencoder framework for feature extraction. The encoder and the downstream decoder form the encoder・・decoder framework for RUL prediction. To enhance generalization during training, the Maximum Mean Discrepancy (MMD) loss is included in the autoencoder framework. The similarity of aging patterns is analyzed during splitting source and target datasets through k-means and Density-Based Spatial Clustering of Applications with Noise (DBSCAN). The Euclidean metric with accumulated Equivalent Cycle Number (ECN) sequence during aging shows better performance for similarity-based data splitting than the Dynamic Time Wrapping (DTW) distance metric based on capacity fading trajectory. The experimental results indicate that the proposed algorithm can provide accurate RUL prediction using 5% fading data and shows good generalization with Coefficient of Determination (R&lt;sup&gt;2&lt;/sup&gt;) score of 0.98.</t>
  </si>
  <si>
    <t>Wenbin Li, Yue Yang, Stefan Pischinger</t>
  </si>
  <si>
    <t>Production of electric energy or power. Powerplants. Central stations, Industrial electrochemistry</t>
  </si>
  <si>
    <t>Batteries</t>
  </si>
  <si>
    <t>194-N/A</t>
  </si>
  <si>
    <t>https://www.mdpi.com/2313-0105/11/5/194/pdf</t>
  </si>
  <si>
    <t>https://www.mdpi.com/2313-0105/11/5/194</t>
  </si>
  <si>
    <t>10.3390/batteries11050194</t>
  </si>
  <si>
    <t>0.6306755781173706</t>
  </si>
  <si>
    <t>67751da7264d461689c79426f3d8a2be85998a6d</t>
  </si>
  <si>
    <t>Finite Element Simulation And Experimental Study Of The In-Mold Graining Process</t>
  </si>
  <si>
    <t>In-Mold Graining (IMG) is an innovative production technology applied to the skin wrapping of automotive interior components. In the design of automotive interior components of door panels and instrument clusters, to overcome process-related problems, such as the thinning of grain patterns and excessive reduction in thickness, simulation of the skin vacuum forming process is required. The Thermoplastic Olefin (TPO) skin material is investigated in this paper, and a viscoelastic mechanical model for this material is established. Dynamic Mechanical Analyzer (DMA) is utilized to perform scan for frequency and temperature, and the tested data is used to obtain key model parameters of the viscoelastic constitutive model. Based on the experimental data, the study explores how to calculate the relaxation time spectrum to describe the viscoelastic properties of TPO material during the vacuum forming process. Numerical simulation of the vacuum forming process of TPO material is conducted using Polyflow software, investigating issues such as the establishment of the solid model, meshing principles, and the selection of simulation models. Taking an inner door panel of vehicle as an example, simulations were performed and compared with the actual product's thickness for verification. The results indicate that the error between the simulated and the measured thickness is less than 5%, which can provide a reference for actual manufacturing.</t>
  </si>
  <si>
    <t>Bingji Chai, Yiming Guo, Xinxing Xie, Qu Zhang</t>
  </si>
  <si>
    <t>SAE Technical Paper Series</t>
  </si>
  <si>
    <t>SAE technical paper series</t>
  </si>
  <si>
    <t>https://www.semanticscholar.org/paper/67751da7264d461689c79426f3d8a2be85998a6d</t>
  </si>
  <si>
    <t>10.4271/2025-01-8330</t>
  </si>
  <si>
    <t>0.6236543118953706</t>
  </si>
  <si>
    <t>Three-Stage Transformation Pathway From Nanodiamonds To Fullerenes</t>
  </si>
  <si>
    <t>The dynamics of structure evolution of nanodiamonds ranging from 22 to 318 atoms of various shapes is studied by density functional tight-binding molecular dynamics. The spherical and cubic nanodiamonds can be transformed into fullerene-like structures upon heating. A number of the transformed fullerenes consist of pentagons and hexagons only. Others contain squares, heptagons, and octagons. One simulated fullerene is an isomer of C(60). The temperature of the transformation depends on the size, shape, and orientation of initial cluster. To be transformed into onion-like fullerenes, the spherical nanodiamonds should have 200 atoms or more, while the cubic ones require 302 atoms or more. The time-resolved energy profiles of all the transformations clearly reveal three-stage transformation character. During the first stage, the energy reduces quickly due to converting sp(3) carbon with dangling bond at the surface into sp(2) one, and the formation of partial sp(2) envelope wrapping the cluster. For the second stage, energy decreases slowly. The remaining interior carbon atoms come to the surface through the hole in the sp(2) envelope, and similar amount of sp(3) and sp(2) atoms coexist. The third stage involves the closure of holes, accompanied by the detachment of C(2) molecules and carbon chains from the edges. The energy decreases relatively fast in this stage. The proposed three-stage transformation pathway holds for all the simulations performed in this work, including those with the instant heating.</t>
  </si>
  <si>
    <t>Sorkin A, Tay B, Su H</t>
  </si>
  <si>
    <t>The journal of physical chemistry. A</t>
  </si>
  <si>
    <t>8327-34</t>
  </si>
  <si>
    <t>https://pubmed.ncbi.nlm.nih.gov/21702484</t>
  </si>
  <si>
    <t>10.1021/jp200449f</t>
  </si>
  <si>
    <t>0.6223190367221832</t>
  </si>
  <si>
    <t>Carborane-Cluster-Wrapped Copper Cluster With Cyclodextrin-Like Cavities For Chiral Recognition</t>
  </si>
  <si>
    <t>Chiral atomically precise metal clusters, known for their remarkable chiroptical properties, hold great potential for applications in chirality recognition. However, advancements in this field have been constrained by the limited exploration of host-guest chemistry, involving metal clusters. This study reports the synthesis of a chiral Cu</t>
  </si>
  <si>
    <t>Huang JH, Liu YJ, Si Y, Cui Y, Dong XY, Zang SQ</t>
  </si>
  <si>
    <t>Journal of the American Chemical Society</t>
  </si>
  <si>
    <t>https://pubmed.ncbi.nlm.nih.gov/38838264</t>
  </si>
  <si>
    <t>10.1021/jacs.4c04294</t>
  </si>
  <si>
    <t>0.6118230074644089</t>
  </si>
  <si>
    <t>Polarized Cluster Dynamics At The Paraelectric To Ferroelectric Phase Transition In Batio3</t>
  </si>
  <si>
    <t>The mechanism of the prototype ferroelectric phase transition in BaTiO(3) is a matter of intense debate and to a large extent still wrapped in mystery. Precursor phenomena in the form of polarized clusters in paraelectric BaTiO(3) are by now believed to represent a key step into the ferroelectric phenomenon. The determination of a slower dynamics of cluster polarization flipping along with a faster order-disorder Ti hopping mode among &lt;111&gt; off-center sites suggests coexistence, instead of mutual exclusion, of displacive and order-disorder types, initially proposed as distinct models. However, no clear picture of the transition state has been proposed so far, which is able to provide insight into the coexistence of the paraelectric and ferroelectric phenomena. Here, by means of a dedicated molecular dynamics approach, we provide a detailed atomistic picture of intermediate regions along the transition. Therein, different time and length scales coexist as they characterize different portions of the same material. From an imbalance of dynamically and more statically polarized clusters in this highly inhomogeneous intermediate, a symmetry breaking step naturally results. Further, we find that ferroelectric nanodomains may host antiferroelectric defects, which appear as an intrinsic feature of the growing BaTiO(3) ferroelectric material.</t>
  </si>
  <si>
    <t>Paﾅ・ciak M, Boulfelfel SE, Leoni S</t>
  </si>
  <si>
    <t>The journal of physical chemistry. B</t>
  </si>
  <si>
    <t>16465-70</t>
  </si>
  <si>
    <t>https://pubmed.ncbi.nlm.nih.gov/21086963</t>
  </si>
  <si>
    <t>10.1021/jp106206y</t>
  </si>
  <si>
    <t>0.5953678339719772</t>
  </si>
  <si>
    <t>Somewhat relevant</t>
  </si>
  <si>
    <t>Electro-Kinetic Instability In A Laminar Boundary Layer Next To An Ion Exchange Membrane</t>
  </si>
  <si>
    <t>The electro-kinetic instability in a pressure driven shear flow near an ion exchange membrane is considered. The electrochemical system, through which an electrical potential drop is applied, consists in a polarization layer in contact with the membrane and a bulk. The numerical investigation contained two aspects: analysis of the instability modes and description of the Lagrangian transport of fluid and ions. Regarding the first aspect, the modes were analyzed as a function of the potential drop. The analysis revealed how the spatial distribution of forces controls the dynamics of vortex association and dissociation. In particular, the birth of a counter-clockwise vortex between two clockwise vortices, and the initiation of clusters constituting one or two envelopes wrapping a vortex group, were examined. In regards to the second aspect, the trajectories were computed with the fourth order Runge Kutta scheme for the time integration and with the biquadratric upstream scheme for the spatial and time interpolation of the fluid velocity and the ion flux. The results for the periodic mode showed two kinds of trajectories: the trochoidal motion and the longitudinal one coupled with a periodic transverse motion. For the aperiodic modes, other mechanisms appeared, such as ejection from the mixing layer, trapping by a growing vortex or merging vortices. The analysis of the local velocity field, the vortices' shape, the spatial distribution of the forces and the ion flux components explained these trajectories.</t>
  </si>
  <si>
    <t>Magnico P</t>
  </si>
  <si>
    <t>Electrochemical Techniques, Ion Exchange Resins, Membranes, Artificial, Models, Theoretical</t>
  </si>
  <si>
    <t>International journal of molecular sciences</t>
  </si>
  <si>
    <t>https://pmc.ncbi.nlm.nih.gov/articles/PMC6566642/pdf</t>
  </si>
  <si>
    <t>https://pubmed.ncbi.nlm.nih.gov/31091791</t>
  </si>
  <si>
    <t>10.3390/ijms20102393</t>
  </si>
  <si>
    <t>ion exchange membranes, electro-convective instability, overlimiting current, concentration polarisation, particle tracking</t>
  </si>
  <si>
    <t>0.5857999235391617</t>
  </si>
  <si>
    <t>Observation Of Poly(Ethylene Glycol) Clusters With The Chlorine Anion In The Gas Phase Under Electrospray Conditions</t>
  </si>
  <si>
    <t>It is demonstrated herein that poly(ethylene glycol) (PEG) oligomers can form stable complexes with the chlorine anion in the gas phase as evidenced by results from electrospray ionization mass spectrometry (ESI-MS) and molecular dynamics simulation. While the formation of crown-ether-like structures by acyclic polyethers in their complexes with alkali metal cations coordinated by the ether oxygen atoms has been extensively studied, the possibility of forming 'inversed' quasi-cyclic structures able to bind a monoatomic anion has not been proved till now. We have observed the formation of stable gas-phase complexes of oligomers of PEG-400 with the Cl(-) anion experimentally by ESI-MS for the first time. It is suggested that a necessary precondition for obtaining the polyether-chlorine anion clusters is the prevention of the formation of neutral ion pairs. Molecular dynamics simulation has demonstrated the wrapping of the Cl(-) anion by the PEG chain, to stabilize the PEG(n)・｢Cl(-) clusters in the gas phase. The conformation of the polyether chain in such quasi-cyclic or quasi-helical complexes is 'inversed' compared with that in the complexes with cations: that is its hydrogen atoms are turned towards the central anion. Awareness of the possibility of the Cl(-) anion being trapped in quasi-cyclic PEG structures may be of practical importance when considering the intermolecular interactions of PEGs.</t>
  </si>
  <si>
    <t>Kosevich MV, Zobnina VG, Chagovets VV, Boryak OA</t>
  </si>
  <si>
    <t>Rapid communications in mass spectrometry : RCM</t>
  </si>
  <si>
    <t>713-8</t>
  </si>
  <si>
    <t>https://pubmed.ncbi.nlm.nih.gov/21337632</t>
  </si>
  <si>
    <t>10.1002/rcm.4919</t>
  </si>
  <si>
    <t>0.5614025011658669</t>
  </si>
  <si>
    <t>d4984e374e5e492887609dff7b0a678d</t>
  </si>
  <si>
    <t>Dynamic All-Red Signal Control Based On Deep Neural Network Considering Red Light Runner Characteristics</t>
  </si>
  <si>
    <t>Despite recent advances in technologies for intelligent transportation systems, the safety of intersection traffic is still threatened by traffic signal violation, called the Red Light Runner (RLR). The conventional approach to ensure the intersection safety under the threat of an RLR is to extend the length of the all-red signal when an RLR is detected. Therefore, the selection of all-red signal length is an important factor for intersection safety as well as traffic efficiency. In this paper, for better safety and efficiency of intersection traffic, we propose a framework for dynamic all-red signal control that adjusts the length of all-red signal time according to the driving characteristics of the detected RLR. In this work, we define RLRs into four different classes based on the clustering results using the Dynamic Time Wrapping (DTW) and the Hierarchical Clustering Analysis (HCA). The proposed system uses a Multi-Channel Deep Convolutional Neural Network (MC-DCNN) for online detection of RLR and also classification of RLR class. For dynamic all-red signal control, the proposed system uses a multi-level regression model to estimate the necessary all-red signal extension time more accurately and hence improves the overall intersection traffic safety as well as efficiency.</t>
  </si>
  <si>
    <t>Seong Kyung Kwon, Hojin Jung, Kyoung-Dae Kim</t>
  </si>
  <si>
    <t>Technology, Engineering (General). Civil engineering (General), Biology (General), Physics, Chemistry</t>
  </si>
  <si>
    <t>Applied Sciences</t>
  </si>
  <si>
    <t>6050-N/A</t>
  </si>
  <si>
    <t>https://www.mdpi.com/2076-3417/10/17/6050/pdf</t>
  </si>
  <si>
    <t>https://www.mdpi.com/2076-3417/10/17/6050</t>
  </si>
  <si>
    <t>10.3390/app10176050</t>
  </si>
  <si>
    <t>0.5587074667215348</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</si>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</sst>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quotePrefix="1"/>
    <xf numFmtId="14" fontId="0" fillId="0" borderId="0" xfId="0" applyNumberFormat="1"/>
    <xf numFmtId="0" fontId="0" fillId="0" borderId="0" xfId="0" applyAlignment="1">
      <alignment wrapText="1"/>
    </xf>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0" fillId="0" borderId="0" xfId="0" quotePrefix="1" applyNumberFormat="1"/>
    <xf numFmtId="0" fontId="0" fillId="33" borderId="0" xfId="0" quotePrefix="1" applyNumberFormat="1"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220-9964/12/7/285/pdf" TargetMode="External"/><Relationship Id="rId2" Type="http://schemas.openxmlformats.org/officeDocument/2006/relationships/hyperlink" Target="https://doi.org/10.1504/ijkedm.2022.10043817" TargetMode="External"/><Relationship Id="rId1" Type="http://schemas.openxmlformats.org/officeDocument/2006/relationships/hyperlink" Target="mailto:P@10" TargetMode="External"/><Relationship Id="rId4" Type="http://schemas.openxmlformats.org/officeDocument/2006/relationships/hyperlink" Target="https://doi.org/10.36334/modsim.2023.sule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3058-B014-486D-9E39-00E2BBAB7AB8}">
  <dimension ref="A1:AH41"/>
  <sheetViews>
    <sheetView tabSelected="1" zoomScale="70" zoomScaleNormal="70" workbookViewId="0">
      <selection activeCell="Q8" sqref="Q8"/>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368</v>
      </c>
      <c r="AA1" s="6" t="s">
        <v>369</v>
      </c>
      <c r="AB1" t="s">
        <v>370</v>
      </c>
      <c r="AC1" t="s">
        <v>371</v>
      </c>
      <c r="AD1" t="s">
        <v>372</v>
      </c>
      <c r="AE1" t="s">
        <v>373</v>
      </c>
      <c r="AF1" t="s">
        <v>372</v>
      </c>
      <c r="AG1" t="s">
        <v>373</v>
      </c>
      <c r="AH1" t="s">
        <v>374</v>
      </c>
    </row>
    <row r="2" spans="1:34" x14ac:dyDescent="0.25">
      <c r="A2" t="s">
        <v>24</v>
      </c>
      <c r="B2" t="s">
        <v>25</v>
      </c>
      <c r="C2" t="s">
        <v>26</v>
      </c>
      <c r="D2">
        <v>2022</v>
      </c>
      <c r="E2" t="s">
        <v>27</v>
      </c>
      <c r="F2" t="s">
        <v>28</v>
      </c>
      <c r="G2" t="s">
        <v>29</v>
      </c>
      <c r="H2" t="s">
        <v>30</v>
      </c>
      <c r="I2" t="s">
        <v>31</v>
      </c>
      <c r="J2">
        <v>7</v>
      </c>
      <c r="K2" t="s">
        <v>32</v>
      </c>
      <c r="L2" t="s">
        <v>33</v>
      </c>
      <c r="M2" t="s">
        <v>34</v>
      </c>
      <c r="N2" t="s">
        <v>35</v>
      </c>
      <c r="O2" t="s">
        <v>28</v>
      </c>
      <c r="P2" t="s">
        <v>36</v>
      </c>
      <c r="Q2" s="6" t="s">
        <v>37</v>
      </c>
      <c r="R2" t="s">
        <v>36</v>
      </c>
      <c r="S2" t="s">
        <v>38</v>
      </c>
      <c r="T2" t="s">
        <v>39</v>
      </c>
      <c r="U2" t="s">
        <v>40</v>
      </c>
      <c r="V2" t="s">
        <v>28</v>
      </c>
      <c r="W2" s="10">
        <v>0.85455149412155096</v>
      </c>
      <c r="X2" t="s">
        <v>41</v>
      </c>
      <c r="Y2" t="s">
        <v>96</v>
      </c>
      <c r="Z2" s="1" t="s">
        <v>375</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1.8671944789536634</v>
      </c>
      <c r="AG2">
        <f>SUM(AE2:AE11)</f>
        <v>10.519333889772993</v>
      </c>
      <c r="AH2">
        <f>AF2/AG2</f>
        <v>0.17750120858593238</v>
      </c>
    </row>
    <row r="3" spans="1:34" x14ac:dyDescent="0.25">
      <c r="A3" t="s">
        <v>42</v>
      </c>
      <c r="B3" t="s">
        <v>43</v>
      </c>
      <c r="C3" t="s">
        <v>28</v>
      </c>
      <c r="D3">
        <v>2017</v>
      </c>
      <c r="E3" t="s">
        <v>44</v>
      </c>
      <c r="F3">
        <v>7</v>
      </c>
      <c r="G3" t="s">
        <v>45</v>
      </c>
      <c r="H3" t="s">
        <v>28</v>
      </c>
      <c r="I3" t="s">
        <v>28</v>
      </c>
      <c r="J3" t="s">
        <v>28</v>
      </c>
      <c r="K3" t="s">
        <v>46</v>
      </c>
      <c r="L3" t="s">
        <v>33</v>
      </c>
      <c r="M3" t="s">
        <v>47</v>
      </c>
      <c r="N3" t="s">
        <v>28</v>
      </c>
      <c r="O3" s="2">
        <v>42819</v>
      </c>
      <c r="P3" t="s">
        <v>48</v>
      </c>
      <c r="Q3" t="s">
        <v>28</v>
      </c>
      <c r="R3" t="s">
        <v>48</v>
      </c>
      <c r="S3" t="s">
        <v>49</v>
      </c>
      <c r="T3" t="s">
        <v>50</v>
      </c>
      <c r="U3" t="s">
        <v>40</v>
      </c>
      <c r="V3" t="s">
        <v>28</v>
      </c>
      <c r="W3" s="10">
        <v>0.83751100301742498</v>
      </c>
      <c r="X3" t="s">
        <v>41</v>
      </c>
      <c r="Y3" t="s">
        <v>338</v>
      </c>
      <c r="Z3" s="1" t="s">
        <v>376</v>
      </c>
      <c r="AA3" t="b">
        <f t="shared" ref="AA3:AA11" si="0">X3=Y3</f>
        <v>0</v>
      </c>
      <c r="AB3" cm="1">
        <f t="array" ref="AB3">_xlfn.SWITCH(X3,"Highly relevant",3,"Moderately relevant",2,"Somewhat relevant",1,"Low relevance",0)</f>
        <v>3</v>
      </c>
      <c r="AC3" cm="1">
        <f t="array" ref="AC3">_xlfn.SWITCH(Y3,"Highly relevant",3,"Moderately relevant",2,"Somewhat relevant",1,"Low relevance",0)</f>
        <v>1</v>
      </c>
      <c r="AD3">
        <f t="shared" ref="AD3:AD11" si="1">IF(AB3&gt;AC3,0,(2^AB3-1)/LOG(Z3+1,2))</f>
        <v>0</v>
      </c>
      <c r="AE3">
        <f t="shared" ref="AE3:AE10" si="2">(2^AC3-1)/LOG(Z3+1,2)</f>
        <v>0.63092975357145742</v>
      </c>
    </row>
    <row r="4" spans="1:34" x14ac:dyDescent="0.25">
      <c r="A4" t="s">
        <v>51</v>
      </c>
      <c r="B4" t="s">
        <v>52</v>
      </c>
      <c r="C4" t="s">
        <v>53</v>
      </c>
      <c r="D4">
        <v>2022</v>
      </c>
      <c r="E4" t="s">
        <v>54</v>
      </c>
      <c r="F4" t="s">
        <v>28</v>
      </c>
      <c r="G4" t="s">
        <v>55</v>
      </c>
      <c r="H4" t="s">
        <v>56</v>
      </c>
      <c r="I4" t="s">
        <v>57</v>
      </c>
      <c r="J4">
        <v>2022</v>
      </c>
      <c r="K4" t="s">
        <v>58</v>
      </c>
      <c r="L4" t="s">
        <v>33</v>
      </c>
      <c r="M4" t="s">
        <v>56</v>
      </c>
      <c r="N4" t="s">
        <v>33</v>
      </c>
      <c r="O4" s="2">
        <v>44795</v>
      </c>
      <c r="P4" t="s">
        <v>36</v>
      </c>
      <c r="Q4" t="b">
        <v>0</v>
      </c>
      <c r="R4" t="s">
        <v>48</v>
      </c>
      <c r="S4" t="s">
        <v>59</v>
      </c>
      <c r="T4" t="s">
        <v>60</v>
      </c>
      <c r="U4" t="s">
        <v>61</v>
      </c>
      <c r="W4">
        <v>0.83531200885772705</v>
      </c>
      <c r="X4" t="s">
        <v>41</v>
      </c>
      <c r="Y4" t="s">
        <v>96</v>
      </c>
      <c r="Z4" s="1" t="s">
        <v>377</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62</v>
      </c>
      <c r="B5" t="s">
        <v>63</v>
      </c>
      <c r="C5" t="s">
        <v>28</v>
      </c>
      <c r="D5">
        <v>2017</v>
      </c>
      <c r="E5" t="s">
        <v>64</v>
      </c>
      <c r="F5">
        <v>22</v>
      </c>
      <c r="G5" t="s">
        <v>29</v>
      </c>
      <c r="H5" t="s">
        <v>30</v>
      </c>
      <c r="I5" t="s">
        <v>28</v>
      </c>
      <c r="J5" t="s">
        <v>28</v>
      </c>
      <c r="K5" t="s">
        <v>28</v>
      </c>
      <c r="L5" t="s">
        <v>65</v>
      </c>
      <c r="M5" t="s">
        <v>66</v>
      </c>
      <c r="N5" t="s">
        <v>65</v>
      </c>
      <c r="O5" s="2">
        <v>42887</v>
      </c>
      <c r="P5" t="s">
        <v>48</v>
      </c>
      <c r="Q5" t="s">
        <v>28</v>
      </c>
      <c r="R5" t="s">
        <v>48</v>
      </c>
      <c r="S5" t="s">
        <v>67</v>
      </c>
      <c r="U5" t="s">
        <v>40</v>
      </c>
      <c r="V5" t="s">
        <v>28</v>
      </c>
      <c r="W5" s="10">
        <v>0.83206927776336603</v>
      </c>
      <c r="X5" t="s">
        <v>41</v>
      </c>
      <c r="Y5" t="s">
        <v>96</v>
      </c>
      <c r="Z5" s="1" t="s">
        <v>378</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t="s">
        <v>68</v>
      </c>
      <c r="B6" t="s">
        <v>69</v>
      </c>
      <c r="C6" t="s">
        <v>70</v>
      </c>
      <c r="D6">
        <v>2023</v>
      </c>
      <c r="E6" t="s">
        <v>71</v>
      </c>
      <c r="F6" t="s">
        <v>28</v>
      </c>
      <c r="G6" t="s">
        <v>72</v>
      </c>
      <c r="H6" t="s">
        <v>56</v>
      </c>
      <c r="I6" t="s">
        <v>73</v>
      </c>
      <c r="J6">
        <v>12</v>
      </c>
      <c r="K6" t="s">
        <v>74</v>
      </c>
      <c r="L6" t="s">
        <v>33</v>
      </c>
      <c r="M6" t="s">
        <v>56</v>
      </c>
      <c r="N6" t="s">
        <v>33</v>
      </c>
      <c r="O6" s="2">
        <v>45135</v>
      </c>
      <c r="P6" t="s">
        <v>36</v>
      </c>
      <c r="Q6" s="6" t="s">
        <v>75</v>
      </c>
      <c r="R6" t="s">
        <v>36</v>
      </c>
      <c r="S6" t="s">
        <v>76</v>
      </c>
      <c r="T6" t="s">
        <v>77</v>
      </c>
      <c r="U6" t="s">
        <v>61</v>
      </c>
      <c r="V6" t="s">
        <v>28</v>
      </c>
      <c r="W6">
        <v>0.81107789278030396</v>
      </c>
      <c r="X6" t="s">
        <v>41</v>
      </c>
      <c r="Y6" t="s">
        <v>96</v>
      </c>
      <c r="Z6" s="1" t="s">
        <v>379</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78</v>
      </c>
      <c r="B7" s="12" t="s">
        <v>79</v>
      </c>
      <c r="C7" t="s">
        <v>28</v>
      </c>
      <c r="D7">
        <v>2008</v>
      </c>
      <c r="E7" t="s">
        <v>80</v>
      </c>
      <c r="F7">
        <v>60</v>
      </c>
      <c r="G7" t="s">
        <v>29</v>
      </c>
      <c r="H7" t="s">
        <v>81</v>
      </c>
      <c r="I7" t="s">
        <v>82</v>
      </c>
      <c r="J7" t="s">
        <v>28</v>
      </c>
      <c r="K7" t="s">
        <v>83</v>
      </c>
      <c r="L7" t="s">
        <v>84</v>
      </c>
      <c r="M7" t="s">
        <v>66</v>
      </c>
      <c r="N7" t="s">
        <v>84</v>
      </c>
      <c r="O7" s="2">
        <v>39722</v>
      </c>
      <c r="P7" t="s">
        <v>48</v>
      </c>
      <c r="Q7" t="s">
        <v>28</v>
      </c>
      <c r="R7" t="s">
        <v>48</v>
      </c>
      <c r="S7" t="s">
        <v>85</v>
      </c>
      <c r="T7" t="s">
        <v>86</v>
      </c>
      <c r="U7" t="s">
        <v>40</v>
      </c>
      <c r="V7" t="s">
        <v>28</v>
      </c>
      <c r="W7">
        <v>0.81088733673095703</v>
      </c>
      <c r="X7" t="s">
        <v>41</v>
      </c>
      <c r="Y7" t="s">
        <v>96</v>
      </c>
      <c r="Z7" s="1" t="s">
        <v>380</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x14ac:dyDescent="0.25">
      <c r="A8" t="s">
        <v>87</v>
      </c>
      <c r="B8" t="s">
        <v>88</v>
      </c>
      <c r="C8" t="s">
        <v>89</v>
      </c>
      <c r="D8">
        <v>2023</v>
      </c>
      <c r="E8" t="s">
        <v>90</v>
      </c>
      <c r="F8" t="s">
        <v>28</v>
      </c>
      <c r="G8" t="s">
        <v>28</v>
      </c>
      <c r="H8" t="s">
        <v>91</v>
      </c>
      <c r="I8" t="s">
        <v>92</v>
      </c>
      <c r="J8" t="s">
        <v>28</v>
      </c>
      <c r="K8" t="s">
        <v>28</v>
      </c>
      <c r="L8" t="s">
        <v>33</v>
      </c>
      <c r="M8" t="s">
        <v>47</v>
      </c>
      <c r="N8" t="s">
        <v>92</v>
      </c>
      <c r="O8" s="2">
        <v>45139</v>
      </c>
      <c r="P8" t="s">
        <v>36</v>
      </c>
      <c r="Q8" s="6" t="s">
        <v>93</v>
      </c>
      <c r="R8" t="s">
        <v>36</v>
      </c>
      <c r="S8" t="s">
        <v>94</v>
      </c>
      <c r="T8" t="s">
        <v>95</v>
      </c>
      <c r="U8" t="s">
        <v>40</v>
      </c>
      <c r="V8" t="s">
        <v>28</v>
      </c>
      <c r="W8" s="10">
        <v>0.76410542726516695</v>
      </c>
      <c r="X8" t="s">
        <v>96</v>
      </c>
      <c r="Y8" t="s">
        <v>96</v>
      </c>
      <c r="Z8" s="1" t="s">
        <v>381</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t="s">
        <v>97</v>
      </c>
      <c r="B9" s="12" t="s">
        <v>98</v>
      </c>
      <c r="C9" t="s">
        <v>28</v>
      </c>
      <c r="D9">
        <v>2009</v>
      </c>
      <c r="E9" t="s">
        <v>99</v>
      </c>
      <c r="F9" t="s">
        <v>28</v>
      </c>
      <c r="G9" t="s">
        <v>29</v>
      </c>
      <c r="H9" t="s">
        <v>28</v>
      </c>
      <c r="I9" t="s">
        <v>28</v>
      </c>
      <c r="J9" t="s">
        <v>28</v>
      </c>
      <c r="K9" t="s">
        <v>28</v>
      </c>
      <c r="L9" t="s">
        <v>100</v>
      </c>
      <c r="M9" t="s">
        <v>66</v>
      </c>
      <c r="N9" t="s">
        <v>100</v>
      </c>
      <c r="O9" t="s">
        <v>28</v>
      </c>
      <c r="P9" t="s">
        <v>48</v>
      </c>
      <c r="Q9" t="s">
        <v>28</v>
      </c>
      <c r="R9" t="s">
        <v>48</v>
      </c>
      <c r="S9" t="s">
        <v>101</v>
      </c>
      <c r="U9" t="s">
        <v>40</v>
      </c>
      <c r="V9" t="s">
        <v>28</v>
      </c>
      <c r="W9" s="10">
        <v>0.75423036515712705</v>
      </c>
      <c r="X9" t="s">
        <v>96</v>
      </c>
      <c r="Y9" t="s">
        <v>385</v>
      </c>
      <c r="Z9" s="1" t="s">
        <v>382</v>
      </c>
      <c r="AA9" t="b">
        <f t="shared" si="0"/>
        <v>0</v>
      </c>
      <c r="AB9" cm="1">
        <f t="array" ref="AB9">_xlfn.SWITCH(X9,"Highly relevant",3,"Moderately relevant",2,"Somewhat relevant",1,"Low relevance",0)</f>
        <v>2</v>
      </c>
      <c r="AC9" cm="1">
        <f t="array" ref="AC9">_xlfn.SWITCH(Y9,"Highly relevant",3,"Moderately relevant",2,"Somewhat relevant",1,"Low relevance",0)</f>
        <v>0</v>
      </c>
      <c r="AD9">
        <f t="shared" si="1"/>
        <v>0</v>
      </c>
      <c r="AE9">
        <f t="shared" si="2"/>
        <v>0</v>
      </c>
    </row>
    <row r="10" spans="1:34" x14ac:dyDescent="0.25">
      <c r="A10" t="s">
        <v>102</v>
      </c>
      <c r="B10" s="12" t="s">
        <v>103</v>
      </c>
      <c r="C10" t="s">
        <v>28</v>
      </c>
      <c r="D10">
        <v>2009</v>
      </c>
      <c r="E10" t="s">
        <v>104</v>
      </c>
      <c r="F10">
        <v>61</v>
      </c>
      <c r="G10" t="s">
        <v>29</v>
      </c>
      <c r="H10" t="s">
        <v>81</v>
      </c>
      <c r="I10" t="s">
        <v>105</v>
      </c>
      <c r="J10" t="s">
        <v>28</v>
      </c>
      <c r="K10" t="s">
        <v>106</v>
      </c>
      <c r="L10" t="s">
        <v>107</v>
      </c>
      <c r="M10" t="s">
        <v>66</v>
      </c>
      <c r="N10" t="s">
        <v>107</v>
      </c>
      <c r="O10" s="2">
        <v>40020</v>
      </c>
      <c r="P10" t="s">
        <v>48</v>
      </c>
      <c r="Q10" t="s">
        <v>28</v>
      </c>
      <c r="R10" t="s">
        <v>48</v>
      </c>
      <c r="S10" t="s">
        <v>108</v>
      </c>
      <c r="T10" t="s">
        <v>109</v>
      </c>
      <c r="U10" t="s">
        <v>40</v>
      </c>
      <c r="V10" t="s">
        <v>28</v>
      </c>
      <c r="W10" s="10">
        <v>0.749178278446197</v>
      </c>
      <c r="X10" t="s">
        <v>96</v>
      </c>
      <c r="Y10" t="s">
        <v>385</v>
      </c>
      <c r="Z10" s="1" t="s">
        <v>383</v>
      </c>
      <c r="AA10" t="b">
        <f t="shared" si="0"/>
        <v>0</v>
      </c>
      <c r="AB10" cm="1">
        <f t="array" ref="AB10">_xlfn.SWITCH(X10,"Highly relevant",3,"Moderately relevant",2,"Somewhat relevant",1,"Low relevance",0)</f>
        <v>2</v>
      </c>
      <c r="AC10" cm="1">
        <f t="array" ref="AC10">_xlfn.SWITCH(Y10,"Highly relevant",3,"Moderately relevant",2,"Somewhat relevant",1,"Low relevance",0)</f>
        <v>0</v>
      </c>
      <c r="AD10">
        <f t="shared" si="1"/>
        <v>0</v>
      </c>
      <c r="AE10">
        <f t="shared" si="2"/>
        <v>0</v>
      </c>
    </row>
    <row r="11" spans="1:34" s="7" customFormat="1" x14ac:dyDescent="0.25">
      <c r="A11" s="7" t="s">
        <v>110</v>
      </c>
      <c r="B11" s="7" t="s">
        <v>111</v>
      </c>
      <c r="C11" s="7" t="s">
        <v>112</v>
      </c>
      <c r="D11" s="7">
        <v>2023</v>
      </c>
      <c r="E11" s="7" t="s">
        <v>113</v>
      </c>
      <c r="F11" s="7" t="s">
        <v>28</v>
      </c>
      <c r="G11" s="7" t="s">
        <v>28</v>
      </c>
      <c r="H11" s="7" t="s">
        <v>30</v>
      </c>
      <c r="I11" s="7" t="s">
        <v>114</v>
      </c>
      <c r="J11" s="7" t="s">
        <v>28</v>
      </c>
      <c r="K11" s="7" t="s">
        <v>28</v>
      </c>
      <c r="L11" s="7" t="s">
        <v>33</v>
      </c>
      <c r="M11" s="7" t="s">
        <v>34</v>
      </c>
      <c r="N11" s="7" t="s">
        <v>114</v>
      </c>
      <c r="O11" s="9">
        <v>45046</v>
      </c>
      <c r="P11" s="7" t="s">
        <v>48</v>
      </c>
      <c r="Q11" s="7" t="s">
        <v>28</v>
      </c>
      <c r="R11" s="7" t="s">
        <v>48</v>
      </c>
      <c r="S11" s="7" t="s">
        <v>115</v>
      </c>
      <c r="T11" s="7" t="s">
        <v>116</v>
      </c>
      <c r="U11" s="7" t="s">
        <v>40</v>
      </c>
      <c r="V11" s="7" t="s">
        <v>28</v>
      </c>
      <c r="W11" s="11">
        <v>0.74389669001102399</v>
      </c>
      <c r="X11" s="7" t="s">
        <v>96</v>
      </c>
      <c r="Y11" s="7" t="s">
        <v>96</v>
      </c>
      <c r="Z11" s="8" t="s">
        <v>384</v>
      </c>
      <c r="AA11" s="7" t="b">
        <f t="shared" si="0"/>
        <v>1</v>
      </c>
      <c r="AB11" s="7" cm="1">
        <f t="array" ref="AB11">_xlfn.SWITCH(X11,"Highly relevant",3,"Moderately relevant",2,"Somewhat relevant",1,"Low relevance",0)</f>
        <v>2</v>
      </c>
      <c r="AC11" s="7" cm="1">
        <f t="array" ref="AC11">_xlfn.SWITCH(Y11,"Highly relevant",3,"Moderately relevant",2,"Somewhat relevant",1,"Low relevance",0)</f>
        <v>2</v>
      </c>
      <c r="AD11">
        <f t="shared" si="1"/>
        <v>0.86719447895366342</v>
      </c>
      <c r="AE11" s="7">
        <f>(2^AC11-1)/LOG(Z11+1,2)</f>
        <v>0.86719447895366342</v>
      </c>
    </row>
    <row r="12" spans="1:34" x14ac:dyDescent="0.25">
      <c r="A12" t="s">
        <v>117</v>
      </c>
      <c r="B12" t="s">
        <v>118</v>
      </c>
      <c r="C12" t="s">
        <v>119</v>
      </c>
      <c r="D12">
        <v>2019</v>
      </c>
      <c r="E12" t="s">
        <v>120</v>
      </c>
      <c r="F12">
        <v>41</v>
      </c>
      <c r="G12" t="s">
        <v>29</v>
      </c>
      <c r="H12" t="s">
        <v>121</v>
      </c>
      <c r="I12" t="s">
        <v>122</v>
      </c>
      <c r="J12" t="s">
        <v>28</v>
      </c>
      <c r="K12" t="s">
        <v>28</v>
      </c>
      <c r="L12" t="s">
        <v>123</v>
      </c>
      <c r="M12" t="s">
        <v>66</v>
      </c>
      <c r="N12" t="s">
        <v>123</v>
      </c>
      <c r="O12" s="2">
        <v>43755</v>
      </c>
      <c r="P12" t="s">
        <v>36</v>
      </c>
      <c r="Q12" t="s">
        <v>124</v>
      </c>
      <c r="R12" t="s">
        <v>36</v>
      </c>
      <c r="S12" t="s">
        <v>125</v>
      </c>
      <c r="T12" t="s">
        <v>126</v>
      </c>
      <c r="U12" t="s">
        <v>40</v>
      </c>
      <c r="V12" t="s">
        <v>28</v>
      </c>
      <c r="W12" s="1" t="s">
        <v>127</v>
      </c>
      <c r="X12" t="s">
        <v>96</v>
      </c>
      <c r="Z12">
        <f>AVERAGE(W2:W11)</f>
        <v>0.79928197741508455</v>
      </c>
    </row>
    <row r="13" spans="1:34" x14ac:dyDescent="0.25">
      <c r="A13" t="s">
        <v>128</v>
      </c>
      <c r="B13" t="s">
        <v>129</v>
      </c>
      <c r="C13" t="s">
        <v>28</v>
      </c>
      <c r="D13">
        <v>2003</v>
      </c>
      <c r="E13" t="s">
        <v>130</v>
      </c>
      <c r="F13" t="s">
        <v>28</v>
      </c>
      <c r="G13" t="s">
        <v>29</v>
      </c>
      <c r="H13" t="s">
        <v>28</v>
      </c>
      <c r="I13" t="s">
        <v>28</v>
      </c>
      <c r="J13" t="s">
        <v>28</v>
      </c>
      <c r="K13" t="s">
        <v>28</v>
      </c>
      <c r="L13" t="s">
        <v>33</v>
      </c>
      <c r="M13" t="s">
        <v>47</v>
      </c>
      <c r="N13" t="s">
        <v>28</v>
      </c>
      <c r="O13" t="s">
        <v>28</v>
      </c>
      <c r="P13" t="s">
        <v>48</v>
      </c>
      <c r="Q13" t="s">
        <v>28</v>
      </c>
      <c r="R13" t="s">
        <v>48</v>
      </c>
      <c r="S13" t="s">
        <v>131</v>
      </c>
      <c r="U13" t="s">
        <v>40</v>
      </c>
      <c r="V13" t="s">
        <v>28</v>
      </c>
      <c r="W13" s="1" t="s">
        <v>132</v>
      </c>
      <c r="X13" t="s">
        <v>96</v>
      </c>
    </row>
    <row r="14" spans="1:34" x14ac:dyDescent="0.25">
      <c r="A14" t="s">
        <v>133</v>
      </c>
      <c r="B14" t="s">
        <v>134</v>
      </c>
      <c r="C14" t="s">
        <v>135</v>
      </c>
      <c r="D14">
        <v>2023</v>
      </c>
      <c r="E14" t="s">
        <v>136</v>
      </c>
      <c r="F14">
        <v>3</v>
      </c>
      <c r="G14" t="s">
        <v>137</v>
      </c>
      <c r="H14" t="s">
        <v>138</v>
      </c>
      <c r="I14" t="s">
        <v>139</v>
      </c>
      <c r="J14">
        <v>1136</v>
      </c>
      <c r="K14" t="s">
        <v>28</v>
      </c>
      <c r="L14" t="s">
        <v>33</v>
      </c>
      <c r="M14" t="s">
        <v>47</v>
      </c>
      <c r="N14" t="s">
        <v>140</v>
      </c>
      <c r="O14" s="2">
        <v>44927</v>
      </c>
      <c r="P14" t="s">
        <v>36</v>
      </c>
      <c r="Q14" t="s">
        <v>141</v>
      </c>
      <c r="R14" t="s">
        <v>36</v>
      </c>
      <c r="S14" t="s">
        <v>142</v>
      </c>
      <c r="T14" t="s">
        <v>143</v>
      </c>
      <c r="U14" t="s">
        <v>40</v>
      </c>
      <c r="V14" t="s">
        <v>28</v>
      </c>
      <c r="W14" s="1" t="s">
        <v>144</v>
      </c>
      <c r="X14" t="s">
        <v>96</v>
      </c>
    </row>
    <row r="15" spans="1:34" x14ac:dyDescent="0.25">
      <c r="A15" t="s">
        <v>145</v>
      </c>
      <c r="B15" t="s">
        <v>146</v>
      </c>
      <c r="C15" t="s">
        <v>28</v>
      </c>
      <c r="D15">
        <v>2001</v>
      </c>
      <c r="E15" t="s">
        <v>147</v>
      </c>
      <c r="F15" t="s">
        <v>28</v>
      </c>
      <c r="G15" t="s">
        <v>29</v>
      </c>
      <c r="H15" t="s">
        <v>28</v>
      </c>
      <c r="I15" t="s">
        <v>28</v>
      </c>
      <c r="J15" t="s">
        <v>28</v>
      </c>
      <c r="K15" t="s">
        <v>28</v>
      </c>
      <c r="L15" t="s">
        <v>33</v>
      </c>
      <c r="M15" t="s">
        <v>47</v>
      </c>
      <c r="N15" t="s">
        <v>28</v>
      </c>
      <c r="O15" t="s">
        <v>28</v>
      </c>
      <c r="P15" t="s">
        <v>48</v>
      </c>
      <c r="Q15" t="s">
        <v>28</v>
      </c>
      <c r="R15" t="s">
        <v>48</v>
      </c>
      <c r="S15" t="s">
        <v>148</v>
      </c>
      <c r="U15" t="s">
        <v>40</v>
      </c>
      <c r="V15" t="s">
        <v>28</v>
      </c>
      <c r="W15" s="1" t="s">
        <v>149</v>
      </c>
      <c r="X15" t="s">
        <v>96</v>
      </c>
    </row>
    <row r="16" spans="1:34" x14ac:dyDescent="0.25">
      <c r="A16" t="s">
        <v>150</v>
      </c>
      <c r="B16" t="s">
        <v>151</v>
      </c>
      <c r="C16" t="s">
        <v>28</v>
      </c>
      <c r="D16">
        <v>2018</v>
      </c>
      <c r="E16" t="s">
        <v>152</v>
      </c>
      <c r="F16" t="s">
        <v>28</v>
      </c>
      <c r="G16" t="s">
        <v>153</v>
      </c>
      <c r="H16" t="s">
        <v>28</v>
      </c>
      <c r="I16" t="s">
        <v>28</v>
      </c>
      <c r="J16" t="s">
        <v>28</v>
      </c>
      <c r="K16" t="s">
        <v>28</v>
      </c>
      <c r="L16" t="s">
        <v>33</v>
      </c>
      <c r="M16" t="s">
        <v>47</v>
      </c>
      <c r="N16" t="s">
        <v>28</v>
      </c>
      <c r="O16" s="2">
        <v>43441</v>
      </c>
      <c r="P16" t="s">
        <v>48</v>
      </c>
      <c r="Q16" t="s">
        <v>28</v>
      </c>
      <c r="R16" t="s">
        <v>48</v>
      </c>
      <c r="S16" t="s">
        <v>154</v>
      </c>
      <c r="U16" t="s">
        <v>40</v>
      </c>
      <c r="V16" t="s">
        <v>28</v>
      </c>
      <c r="W16" s="1" t="s">
        <v>155</v>
      </c>
      <c r="X16" t="s">
        <v>96</v>
      </c>
    </row>
    <row r="17" spans="1:24" x14ac:dyDescent="0.25">
      <c r="A17" t="s">
        <v>156</v>
      </c>
      <c r="B17" t="s">
        <v>157</v>
      </c>
      <c r="C17" t="s">
        <v>28</v>
      </c>
      <c r="D17">
        <v>2024</v>
      </c>
      <c r="E17" t="s">
        <v>158</v>
      </c>
      <c r="F17" t="s">
        <v>28</v>
      </c>
      <c r="G17" t="s">
        <v>28</v>
      </c>
      <c r="H17" t="s">
        <v>138</v>
      </c>
      <c r="I17" t="s">
        <v>159</v>
      </c>
      <c r="J17" t="s">
        <v>28</v>
      </c>
      <c r="K17" t="s">
        <v>28</v>
      </c>
      <c r="L17" t="s">
        <v>33</v>
      </c>
      <c r="M17" t="s">
        <v>34</v>
      </c>
      <c r="N17" t="s">
        <v>159</v>
      </c>
      <c r="O17" t="s">
        <v>28</v>
      </c>
      <c r="P17" t="s">
        <v>48</v>
      </c>
      <c r="Q17" t="s">
        <v>28</v>
      </c>
      <c r="R17" t="s">
        <v>48</v>
      </c>
      <c r="S17" t="s">
        <v>160</v>
      </c>
      <c r="T17" t="s">
        <v>161</v>
      </c>
      <c r="U17" t="s">
        <v>40</v>
      </c>
      <c r="V17" t="s">
        <v>28</v>
      </c>
      <c r="W17" s="1" t="s">
        <v>162</v>
      </c>
      <c r="X17" t="s">
        <v>96</v>
      </c>
    </row>
    <row r="18" spans="1:24" x14ac:dyDescent="0.25">
      <c r="A18" t="s">
        <v>163</v>
      </c>
      <c r="B18" t="s">
        <v>164</v>
      </c>
      <c r="C18" t="s">
        <v>165</v>
      </c>
      <c r="D18">
        <v>2023</v>
      </c>
      <c r="E18" t="s">
        <v>166</v>
      </c>
      <c r="F18" t="s">
        <v>28</v>
      </c>
      <c r="G18" t="s">
        <v>28</v>
      </c>
      <c r="H18" t="s">
        <v>30</v>
      </c>
      <c r="I18" t="s">
        <v>167</v>
      </c>
      <c r="J18" t="s">
        <v>28</v>
      </c>
      <c r="K18" t="s">
        <v>28</v>
      </c>
      <c r="L18" t="s">
        <v>33</v>
      </c>
      <c r="M18" t="s">
        <v>34</v>
      </c>
      <c r="N18" t="s">
        <v>167</v>
      </c>
      <c r="O18" s="2">
        <v>45198</v>
      </c>
      <c r="P18" t="s">
        <v>36</v>
      </c>
      <c r="Q18" t="s">
        <v>168</v>
      </c>
      <c r="R18" t="s">
        <v>36</v>
      </c>
      <c r="S18" t="s">
        <v>169</v>
      </c>
      <c r="T18" t="s">
        <v>170</v>
      </c>
      <c r="U18" t="s">
        <v>40</v>
      </c>
      <c r="V18" t="s">
        <v>171</v>
      </c>
      <c r="W18" s="1" t="s">
        <v>172</v>
      </c>
      <c r="X18" t="s">
        <v>96</v>
      </c>
    </row>
    <row r="19" spans="1:24" x14ac:dyDescent="0.25">
      <c r="A19" t="s">
        <v>173</v>
      </c>
      <c r="B19" t="s">
        <v>174</v>
      </c>
      <c r="C19" t="s">
        <v>175</v>
      </c>
      <c r="D19">
        <v>2023</v>
      </c>
      <c r="E19" t="s">
        <v>176</v>
      </c>
      <c r="F19">
        <v>1</v>
      </c>
      <c r="G19" t="s">
        <v>137</v>
      </c>
      <c r="H19" t="s">
        <v>28</v>
      </c>
      <c r="I19" t="s">
        <v>177</v>
      </c>
      <c r="J19">
        <v>62</v>
      </c>
      <c r="K19" t="s">
        <v>28</v>
      </c>
      <c r="L19" t="s">
        <v>33</v>
      </c>
      <c r="M19" t="s">
        <v>34</v>
      </c>
      <c r="N19" t="s">
        <v>177</v>
      </c>
      <c r="O19" s="2">
        <v>44971</v>
      </c>
      <c r="P19" t="s">
        <v>36</v>
      </c>
      <c r="Q19" t="s">
        <v>178</v>
      </c>
      <c r="R19" t="s">
        <v>36</v>
      </c>
      <c r="S19" t="s">
        <v>179</v>
      </c>
      <c r="T19" t="s">
        <v>180</v>
      </c>
      <c r="U19" t="s">
        <v>40</v>
      </c>
      <c r="V19" t="s">
        <v>28</v>
      </c>
      <c r="W19" s="1" t="s">
        <v>181</v>
      </c>
      <c r="X19" t="s">
        <v>96</v>
      </c>
    </row>
    <row r="20" spans="1:24" x14ac:dyDescent="0.25">
      <c r="A20">
        <v>40793576</v>
      </c>
      <c r="B20" t="s">
        <v>182</v>
      </c>
      <c r="C20" t="s">
        <v>183</v>
      </c>
      <c r="D20">
        <v>2025</v>
      </c>
      <c r="E20" t="s">
        <v>184</v>
      </c>
      <c r="F20" t="s">
        <v>28</v>
      </c>
      <c r="G20" t="s">
        <v>28</v>
      </c>
      <c r="H20" t="s">
        <v>56</v>
      </c>
      <c r="I20" t="s">
        <v>185</v>
      </c>
      <c r="J20">
        <v>42</v>
      </c>
      <c r="K20" t="s">
        <v>186</v>
      </c>
      <c r="L20" t="s">
        <v>33</v>
      </c>
      <c r="M20" t="s">
        <v>56</v>
      </c>
      <c r="N20" t="s">
        <v>33</v>
      </c>
      <c r="O20" s="2">
        <v>45778</v>
      </c>
      <c r="P20" t="s">
        <v>48</v>
      </c>
      <c r="Q20" t="b">
        <v>0</v>
      </c>
      <c r="R20" t="s">
        <v>48</v>
      </c>
      <c r="S20" t="s">
        <v>187</v>
      </c>
      <c r="T20" t="s">
        <v>188</v>
      </c>
      <c r="U20" t="s">
        <v>189</v>
      </c>
      <c r="V20" t="s">
        <v>28</v>
      </c>
      <c r="W20" s="1" t="s">
        <v>190</v>
      </c>
      <c r="X20" t="s">
        <v>96</v>
      </c>
    </row>
    <row r="21" spans="1:24" x14ac:dyDescent="0.25">
      <c r="A21" t="s">
        <v>191</v>
      </c>
      <c r="B21" t="s">
        <v>192</v>
      </c>
      <c r="C21" s="3" t="s">
        <v>193</v>
      </c>
      <c r="D21">
        <v>2023</v>
      </c>
      <c r="E21" t="s">
        <v>194</v>
      </c>
      <c r="F21">
        <v>1</v>
      </c>
      <c r="G21" t="s">
        <v>28</v>
      </c>
      <c r="H21" t="s">
        <v>28</v>
      </c>
      <c r="I21" t="s">
        <v>195</v>
      </c>
      <c r="J21" t="s">
        <v>28</v>
      </c>
      <c r="K21" t="s">
        <v>28</v>
      </c>
      <c r="L21" t="s">
        <v>33</v>
      </c>
      <c r="M21" t="s">
        <v>47</v>
      </c>
      <c r="N21" t="s">
        <v>195</v>
      </c>
      <c r="O21" s="2">
        <v>45082</v>
      </c>
      <c r="P21" t="s">
        <v>48</v>
      </c>
      <c r="Q21" t="s">
        <v>28</v>
      </c>
      <c r="R21" t="s">
        <v>48</v>
      </c>
      <c r="S21" t="s">
        <v>196</v>
      </c>
      <c r="T21" t="s">
        <v>197</v>
      </c>
      <c r="U21" t="s">
        <v>40</v>
      </c>
      <c r="V21" t="s">
        <v>28</v>
      </c>
      <c r="W21" s="1" t="s">
        <v>198</v>
      </c>
      <c r="X21" t="s">
        <v>96</v>
      </c>
    </row>
    <row r="22" spans="1:24" x14ac:dyDescent="0.25">
      <c r="A22" t="s">
        <v>199</v>
      </c>
      <c r="B22" t="s">
        <v>200</v>
      </c>
      <c r="C22" t="s">
        <v>201</v>
      </c>
      <c r="D22">
        <v>2021</v>
      </c>
      <c r="E22" t="s">
        <v>202</v>
      </c>
      <c r="F22">
        <v>1</v>
      </c>
      <c r="G22" t="s">
        <v>29</v>
      </c>
      <c r="H22" t="s">
        <v>28</v>
      </c>
      <c r="I22" t="s">
        <v>203</v>
      </c>
      <c r="J22" t="s">
        <v>28</v>
      </c>
      <c r="K22" t="s">
        <v>28</v>
      </c>
      <c r="L22" t="s">
        <v>33</v>
      </c>
      <c r="M22" t="s">
        <v>47</v>
      </c>
      <c r="N22" t="s">
        <v>203</v>
      </c>
      <c r="O22" t="s">
        <v>28</v>
      </c>
      <c r="P22" t="s">
        <v>48</v>
      </c>
      <c r="Q22" t="s">
        <v>28</v>
      </c>
      <c r="R22" t="s">
        <v>48</v>
      </c>
      <c r="S22" t="s">
        <v>204</v>
      </c>
      <c r="T22" t="s">
        <v>205</v>
      </c>
      <c r="U22" t="s">
        <v>40</v>
      </c>
      <c r="V22" t="s">
        <v>28</v>
      </c>
      <c r="W22" s="1" t="s">
        <v>206</v>
      </c>
      <c r="X22" t="s">
        <v>96</v>
      </c>
    </row>
    <row r="23" spans="1:24" x14ac:dyDescent="0.25">
      <c r="A23" t="s">
        <v>207</v>
      </c>
      <c r="B23" t="s">
        <v>208</v>
      </c>
      <c r="C23" t="s">
        <v>209</v>
      </c>
      <c r="D23">
        <v>2020</v>
      </c>
      <c r="E23" t="s">
        <v>210</v>
      </c>
      <c r="F23">
        <v>5</v>
      </c>
      <c r="G23" t="s">
        <v>28</v>
      </c>
      <c r="H23" t="s">
        <v>138</v>
      </c>
      <c r="I23" t="s">
        <v>211</v>
      </c>
      <c r="J23" t="s">
        <v>212</v>
      </c>
      <c r="K23" s="4">
        <v>45662</v>
      </c>
      <c r="L23" t="s">
        <v>213</v>
      </c>
      <c r="M23" t="s">
        <v>66</v>
      </c>
      <c r="N23" t="s">
        <v>213</v>
      </c>
      <c r="O23" s="2">
        <v>44154</v>
      </c>
      <c r="P23" t="s">
        <v>48</v>
      </c>
      <c r="Q23" t="s">
        <v>28</v>
      </c>
      <c r="R23" t="s">
        <v>48</v>
      </c>
      <c r="S23" t="s">
        <v>214</v>
      </c>
      <c r="T23" t="s">
        <v>215</v>
      </c>
      <c r="U23" t="s">
        <v>40</v>
      </c>
      <c r="V23" t="s">
        <v>28</v>
      </c>
      <c r="W23" s="1" t="s">
        <v>216</v>
      </c>
      <c r="X23" t="s">
        <v>96</v>
      </c>
    </row>
    <row r="24" spans="1:24" x14ac:dyDescent="0.25">
      <c r="A24" t="s">
        <v>217</v>
      </c>
      <c r="B24" t="s">
        <v>218</v>
      </c>
      <c r="C24" t="s">
        <v>219</v>
      </c>
      <c r="D24">
        <v>2018</v>
      </c>
      <c r="E24" t="s">
        <v>220</v>
      </c>
      <c r="F24">
        <v>2</v>
      </c>
      <c r="G24" t="s">
        <v>137</v>
      </c>
      <c r="H24" t="s">
        <v>28</v>
      </c>
      <c r="I24" t="s">
        <v>28</v>
      </c>
      <c r="J24" t="s">
        <v>28</v>
      </c>
      <c r="K24" t="s">
        <v>28</v>
      </c>
      <c r="L24" t="s">
        <v>33</v>
      </c>
      <c r="M24" t="s">
        <v>47</v>
      </c>
      <c r="N24" t="s">
        <v>28</v>
      </c>
      <c r="O24" s="2">
        <v>43375</v>
      </c>
      <c r="P24" t="s">
        <v>48</v>
      </c>
      <c r="Q24" t="s">
        <v>28</v>
      </c>
      <c r="R24" t="s">
        <v>48</v>
      </c>
      <c r="S24" t="s">
        <v>221</v>
      </c>
      <c r="U24" t="s">
        <v>40</v>
      </c>
      <c r="V24" t="s">
        <v>28</v>
      </c>
      <c r="W24" s="1" t="s">
        <v>222</v>
      </c>
      <c r="X24" t="s">
        <v>96</v>
      </c>
    </row>
    <row r="25" spans="1:24" x14ac:dyDescent="0.25">
      <c r="A25" t="s">
        <v>223</v>
      </c>
      <c r="B25" t="s">
        <v>224</v>
      </c>
      <c r="C25" t="s">
        <v>225</v>
      </c>
      <c r="D25">
        <v>2023</v>
      </c>
      <c r="E25" t="s">
        <v>226</v>
      </c>
      <c r="F25">
        <v>1</v>
      </c>
      <c r="G25" t="s">
        <v>29</v>
      </c>
      <c r="H25" t="s">
        <v>30</v>
      </c>
      <c r="I25" t="s">
        <v>227</v>
      </c>
      <c r="J25" t="s">
        <v>228</v>
      </c>
      <c r="K25" t="s">
        <v>28</v>
      </c>
      <c r="L25" t="s">
        <v>33</v>
      </c>
      <c r="M25" t="s">
        <v>47</v>
      </c>
      <c r="N25" t="s">
        <v>229</v>
      </c>
      <c r="O25" s="2">
        <v>44956</v>
      </c>
      <c r="P25" t="s">
        <v>36</v>
      </c>
      <c r="Q25" t="s">
        <v>230</v>
      </c>
      <c r="R25" t="s">
        <v>36</v>
      </c>
      <c r="S25" t="s">
        <v>231</v>
      </c>
      <c r="T25" t="s">
        <v>232</v>
      </c>
      <c r="U25" t="s">
        <v>40</v>
      </c>
      <c r="V25" t="s">
        <v>33</v>
      </c>
      <c r="W25">
        <v>0.70348739027977003</v>
      </c>
      <c r="X25" t="s">
        <v>96</v>
      </c>
    </row>
    <row r="26" spans="1:24" x14ac:dyDescent="0.25">
      <c r="A26" t="s">
        <v>233</v>
      </c>
      <c r="B26" t="s">
        <v>234</v>
      </c>
      <c r="C26" t="s">
        <v>235</v>
      </c>
      <c r="D26">
        <v>2024</v>
      </c>
      <c r="E26" t="s">
        <v>236</v>
      </c>
      <c r="F26" t="s">
        <v>28</v>
      </c>
      <c r="G26" t="s">
        <v>29</v>
      </c>
      <c r="H26" t="s">
        <v>81</v>
      </c>
      <c r="I26" t="s">
        <v>237</v>
      </c>
      <c r="J26" t="s">
        <v>28</v>
      </c>
      <c r="K26" s="4">
        <v>45663</v>
      </c>
      <c r="L26" t="s">
        <v>238</v>
      </c>
      <c r="M26" t="s">
        <v>66</v>
      </c>
      <c r="N26" t="s">
        <v>238</v>
      </c>
      <c r="O26" s="2">
        <v>45643</v>
      </c>
      <c r="P26" t="s">
        <v>48</v>
      </c>
      <c r="Q26" t="s">
        <v>28</v>
      </c>
      <c r="R26" t="s">
        <v>48</v>
      </c>
      <c r="S26" t="s">
        <v>239</v>
      </c>
      <c r="T26" t="s">
        <v>240</v>
      </c>
      <c r="U26" t="s">
        <v>40</v>
      </c>
      <c r="V26" t="s">
        <v>28</v>
      </c>
      <c r="W26" s="1" t="s">
        <v>241</v>
      </c>
      <c r="X26" t="s">
        <v>96</v>
      </c>
    </row>
    <row r="27" spans="1:24" x14ac:dyDescent="0.25">
      <c r="A27" s="5" t="s">
        <v>242</v>
      </c>
      <c r="B27" t="s">
        <v>243</v>
      </c>
      <c r="C27" t="s">
        <v>28</v>
      </c>
      <c r="D27">
        <v>2017</v>
      </c>
      <c r="E27" t="s">
        <v>244</v>
      </c>
      <c r="F27">
        <v>1</v>
      </c>
      <c r="G27" t="s">
        <v>29</v>
      </c>
      <c r="H27" t="s">
        <v>28</v>
      </c>
      <c r="I27" t="s">
        <v>28</v>
      </c>
      <c r="J27" t="s">
        <v>28</v>
      </c>
      <c r="K27" t="s">
        <v>28</v>
      </c>
      <c r="L27" t="s">
        <v>33</v>
      </c>
      <c r="M27" t="s">
        <v>47</v>
      </c>
      <c r="N27" t="s">
        <v>28</v>
      </c>
      <c r="O27" s="2">
        <v>42754</v>
      </c>
      <c r="P27" t="s">
        <v>48</v>
      </c>
      <c r="Q27" t="s">
        <v>28</v>
      </c>
      <c r="R27" t="s">
        <v>48</v>
      </c>
      <c r="S27" t="s">
        <v>245</v>
      </c>
      <c r="U27" t="s">
        <v>40</v>
      </c>
      <c r="V27" t="s">
        <v>28</v>
      </c>
      <c r="W27" s="1" t="s">
        <v>246</v>
      </c>
      <c r="X27" t="s">
        <v>96</v>
      </c>
    </row>
    <row r="28" spans="1:24" x14ac:dyDescent="0.25">
      <c r="A28">
        <v>40289377</v>
      </c>
      <c r="B28" t="s">
        <v>247</v>
      </c>
      <c r="C28" t="s">
        <v>248</v>
      </c>
      <c r="D28">
        <v>2025</v>
      </c>
      <c r="E28" t="s">
        <v>249</v>
      </c>
      <c r="F28" t="s">
        <v>28</v>
      </c>
      <c r="G28" t="s">
        <v>250</v>
      </c>
      <c r="H28" t="s">
        <v>56</v>
      </c>
      <c r="I28" t="s">
        <v>251</v>
      </c>
      <c r="J28">
        <v>21</v>
      </c>
      <c r="K28" t="s">
        <v>252</v>
      </c>
      <c r="L28" t="s">
        <v>33</v>
      </c>
      <c r="M28" t="s">
        <v>56</v>
      </c>
      <c r="N28" t="s">
        <v>33</v>
      </c>
      <c r="O28" s="2">
        <v>45790</v>
      </c>
      <c r="P28" t="s">
        <v>36</v>
      </c>
      <c r="Q28" t="s">
        <v>253</v>
      </c>
      <c r="R28" t="s">
        <v>36</v>
      </c>
      <c r="S28" t="s">
        <v>254</v>
      </c>
      <c r="T28" t="s">
        <v>255</v>
      </c>
      <c r="U28" t="s">
        <v>189</v>
      </c>
      <c r="V28" t="s">
        <v>33</v>
      </c>
      <c r="W28" s="1" t="s">
        <v>256</v>
      </c>
      <c r="X28" t="s">
        <v>96</v>
      </c>
    </row>
    <row r="29" spans="1:24" ht="360" x14ac:dyDescent="0.25">
      <c r="A29" t="s">
        <v>257</v>
      </c>
      <c r="B29" s="3" t="s">
        <v>258</v>
      </c>
      <c r="C29" t="s">
        <v>219</v>
      </c>
      <c r="D29">
        <v>2020</v>
      </c>
      <c r="E29" t="s">
        <v>220</v>
      </c>
      <c r="F29">
        <v>21</v>
      </c>
      <c r="G29" t="s">
        <v>259</v>
      </c>
      <c r="H29" t="s">
        <v>28</v>
      </c>
      <c r="I29" t="s">
        <v>260</v>
      </c>
      <c r="J29" t="s">
        <v>28</v>
      </c>
      <c r="K29" t="s">
        <v>28</v>
      </c>
      <c r="L29" t="s">
        <v>33</v>
      </c>
      <c r="M29" t="s">
        <v>47</v>
      </c>
      <c r="N29" t="s">
        <v>260</v>
      </c>
      <c r="O29" s="2">
        <v>43987</v>
      </c>
      <c r="P29" t="s">
        <v>36</v>
      </c>
      <c r="Q29" t="s">
        <v>261</v>
      </c>
      <c r="R29" t="s">
        <v>36</v>
      </c>
      <c r="S29" t="s">
        <v>262</v>
      </c>
      <c r="T29" t="s">
        <v>263</v>
      </c>
      <c r="U29" t="s">
        <v>40</v>
      </c>
      <c r="V29" t="s">
        <v>33</v>
      </c>
      <c r="W29" s="1" t="s">
        <v>264</v>
      </c>
      <c r="X29" t="s">
        <v>96</v>
      </c>
    </row>
    <row r="30" spans="1:24" x14ac:dyDescent="0.25">
      <c r="A30" t="s">
        <v>265</v>
      </c>
      <c r="B30" t="s">
        <v>266</v>
      </c>
      <c r="C30" t="s">
        <v>28</v>
      </c>
      <c r="D30">
        <v>2017</v>
      </c>
      <c r="E30" t="s">
        <v>267</v>
      </c>
      <c r="F30" t="s">
        <v>28</v>
      </c>
      <c r="G30" t="s">
        <v>28</v>
      </c>
      <c r="H30" t="s">
        <v>28</v>
      </c>
      <c r="I30" t="s">
        <v>28</v>
      </c>
      <c r="J30" t="s">
        <v>28</v>
      </c>
      <c r="K30" t="s">
        <v>28</v>
      </c>
      <c r="L30" t="s">
        <v>33</v>
      </c>
      <c r="M30" t="s">
        <v>47</v>
      </c>
      <c r="N30" t="s">
        <v>28</v>
      </c>
      <c r="O30" t="s">
        <v>28</v>
      </c>
      <c r="P30" t="s">
        <v>48</v>
      </c>
      <c r="Q30" t="s">
        <v>28</v>
      </c>
      <c r="R30" t="s">
        <v>48</v>
      </c>
      <c r="S30" t="s">
        <v>268</v>
      </c>
      <c r="U30" t="s">
        <v>40</v>
      </c>
      <c r="V30" t="s">
        <v>28</v>
      </c>
      <c r="W30" s="1" t="s">
        <v>269</v>
      </c>
      <c r="X30" t="s">
        <v>96</v>
      </c>
    </row>
    <row r="31" spans="1:24" x14ac:dyDescent="0.25">
      <c r="A31" t="s">
        <v>270</v>
      </c>
      <c r="B31" t="s">
        <v>271</v>
      </c>
      <c r="C31" t="s">
        <v>28</v>
      </c>
      <c r="D31">
        <v>2016</v>
      </c>
      <c r="E31" t="s">
        <v>272</v>
      </c>
      <c r="F31">
        <v>2</v>
      </c>
      <c r="G31" t="s">
        <v>29</v>
      </c>
      <c r="H31" t="s">
        <v>28</v>
      </c>
      <c r="I31" t="s">
        <v>273</v>
      </c>
      <c r="J31">
        <v>3</v>
      </c>
      <c r="K31" t="s">
        <v>28</v>
      </c>
      <c r="L31" t="s">
        <v>33</v>
      </c>
      <c r="M31" t="s">
        <v>47</v>
      </c>
      <c r="N31" t="s">
        <v>28</v>
      </c>
      <c r="O31" s="2">
        <v>42724</v>
      </c>
      <c r="P31" t="s">
        <v>48</v>
      </c>
      <c r="Q31" t="s">
        <v>28</v>
      </c>
      <c r="R31" t="s">
        <v>48</v>
      </c>
      <c r="S31" t="s">
        <v>274</v>
      </c>
      <c r="U31" t="s">
        <v>40</v>
      </c>
      <c r="V31" t="s">
        <v>28</v>
      </c>
      <c r="W31" s="1" t="s">
        <v>275</v>
      </c>
      <c r="X31" t="s">
        <v>96</v>
      </c>
    </row>
    <row r="32" spans="1:24" x14ac:dyDescent="0.25">
      <c r="A32">
        <v>33764853</v>
      </c>
      <c r="B32" t="s">
        <v>276</v>
      </c>
      <c r="C32" t="s">
        <v>277</v>
      </c>
      <c r="D32">
        <v>2021</v>
      </c>
      <c r="E32" t="s">
        <v>278</v>
      </c>
      <c r="F32">
        <v>4</v>
      </c>
      <c r="G32" t="s">
        <v>279</v>
      </c>
      <c r="H32" t="s">
        <v>56</v>
      </c>
      <c r="I32" t="s">
        <v>280</v>
      </c>
      <c r="J32">
        <v>20</v>
      </c>
      <c r="K32" t="s">
        <v>281</v>
      </c>
      <c r="L32" t="s">
        <v>33</v>
      </c>
      <c r="M32" t="s">
        <v>56</v>
      </c>
      <c r="N32" t="s">
        <v>33</v>
      </c>
      <c r="O32" s="2">
        <v>44287</v>
      </c>
      <c r="P32" t="s">
        <v>36</v>
      </c>
      <c r="Q32" t="s">
        <v>282</v>
      </c>
      <c r="R32" t="s">
        <v>36</v>
      </c>
      <c r="S32" t="s">
        <v>283</v>
      </c>
      <c r="T32" t="s">
        <v>284</v>
      </c>
      <c r="U32" t="s">
        <v>189</v>
      </c>
      <c r="V32" t="s">
        <v>285</v>
      </c>
      <c r="W32" s="1" t="s">
        <v>286</v>
      </c>
      <c r="X32" t="s">
        <v>96</v>
      </c>
    </row>
    <row r="33" spans="1:24" x14ac:dyDescent="0.25">
      <c r="A33">
        <v>22564614</v>
      </c>
      <c r="B33" t="s">
        <v>287</v>
      </c>
      <c r="C33" t="s">
        <v>288</v>
      </c>
      <c r="D33">
        <v>2012</v>
      </c>
      <c r="E33" t="s">
        <v>289</v>
      </c>
      <c r="F33">
        <v>20</v>
      </c>
      <c r="G33" t="s">
        <v>290</v>
      </c>
      <c r="H33" t="s">
        <v>56</v>
      </c>
      <c r="I33" t="s">
        <v>291</v>
      </c>
      <c r="J33">
        <v>44</v>
      </c>
      <c r="K33" t="s">
        <v>292</v>
      </c>
      <c r="L33" t="s">
        <v>33</v>
      </c>
      <c r="M33" t="s">
        <v>56</v>
      </c>
      <c r="N33" t="s">
        <v>33</v>
      </c>
      <c r="O33" s="2">
        <v>41030</v>
      </c>
      <c r="P33" t="s">
        <v>48</v>
      </c>
      <c r="Q33" t="b">
        <v>0</v>
      </c>
      <c r="R33" t="s">
        <v>48</v>
      </c>
      <c r="S33" t="s">
        <v>293</v>
      </c>
      <c r="T33" t="s">
        <v>294</v>
      </c>
      <c r="U33" t="s">
        <v>189</v>
      </c>
      <c r="V33" t="s">
        <v>28</v>
      </c>
      <c r="W33">
        <v>0.64379878938198098</v>
      </c>
      <c r="X33" t="s">
        <v>96</v>
      </c>
    </row>
    <row r="34" spans="1:24" x14ac:dyDescent="0.25">
      <c r="A34" t="s">
        <v>295</v>
      </c>
      <c r="B34" t="s">
        <v>296</v>
      </c>
      <c r="C34" t="s">
        <v>297</v>
      </c>
      <c r="D34">
        <v>2025</v>
      </c>
      <c r="E34" t="s">
        <v>298</v>
      </c>
      <c r="F34" t="s">
        <v>28</v>
      </c>
      <c r="G34" t="s">
        <v>299</v>
      </c>
      <c r="H34" t="s">
        <v>56</v>
      </c>
      <c r="I34" t="s">
        <v>300</v>
      </c>
      <c r="J34">
        <v>11</v>
      </c>
      <c r="K34" t="s">
        <v>301</v>
      </c>
      <c r="L34" t="s">
        <v>33</v>
      </c>
      <c r="M34" t="s">
        <v>56</v>
      </c>
      <c r="N34" t="s">
        <v>33</v>
      </c>
      <c r="O34" s="2">
        <v>45804</v>
      </c>
      <c r="P34" t="s">
        <v>36</v>
      </c>
      <c r="Q34" t="s">
        <v>302</v>
      </c>
      <c r="R34" t="s">
        <v>36</v>
      </c>
      <c r="S34" t="s">
        <v>303</v>
      </c>
      <c r="T34" t="s">
        <v>304</v>
      </c>
      <c r="U34" t="s">
        <v>61</v>
      </c>
      <c r="V34" t="s">
        <v>28</v>
      </c>
      <c r="W34" s="1" t="s">
        <v>305</v>
      </c>
      <c r="X34" t="s">
        <v>96</v>
      </c>
    </row>
    <row r="35" spans="1:24" x14ac:dyDescent="0.25">
      <c r="A35" t="s">
        <v>306</v>
      </c>
      <c r="B35" t="s">
        <v>307</v>
      </c>
      <c r="C35" t="s">
        <v>308</v>
      </c>
      <c r="D35">
        <v>2025</v>
      </c>
      <c r="E35" t="s">
        <v>309</v>
      </c>
      <c r="F35" t="s">
        <v>28</v>
      </c>
      <c r="G35" t="s">
        <v>28</v>
      </c>
      <c r="H35" t="s">
        <v>28</v>
      </c>
      <c r="I35" t="s">
        <v>310</v>
      </c>
      <c r="J35" t="s">
        <v>28</v>
      </c>
      <c r="K35" t="s">
        <v>28</v>
      </c>
      <c r="L35" t="s">
        <v>33</v>
      </c>
      <c r="M35" t="s">
        <v>47</v>
      </c>
      <c r="N35" t="s">
        <v>311</v>
      </c>
      <c r="O35" s="2">
        <v>45748</v>
      </c>
      <c r="P35" t="s">
        <v>48</v>
      </c>
      <c r="Q35" t="s">
        <v>28</v>
      </c>
      <c r="R35" t="s">
        <v>48</v>
      </c>
      <c r="S35" t="s">
        <v>312</v>
      </c>
      <c r="T35" t="s">
        <v>313</v>
      </c>
      <c r="U35" t="s">
        <v>40</v>
      </c>
      <c r="V35" t="s">
        <v>28</v>
      </c>
      <c r="W35" s="1" t="s">
        <v>314</v>
      </c>
      <c r="X35" t="s">
        <v>96</v>
      </c>
    </row>
    <row r="36" spans="1:24" x14ac:dyDescent="0.25">
      <c r="A36">
        <v>21702484</v>
      </c>
      <c r="B36" t="s">
        <v>315</v>
      </c>
      <c r="C36" t="s">
        <v>316</v>
      </c>
      <c r="D36">
        <v>2011</v>
      </c>
      <c r="E36" t="s">
        <v>317</v>
      </c>
      <c r="F36">
        <v>2</v>
      </c>
      <c r="G36" t="s">
        <v>28</v>
      </c>
      <c r="H36" t="s">
        <v>56</v>
      </c>
      <c r="I36" t="s">
        <v>318</v>
      </c>
      <c r="J36">
        <v>115</v>
      </c>
      <c r="K36" t="s">
        <v>319</v>
      </c>
      <c r="L36" t="s">
        <v>33</v>
      </c>
      <c r="M36" t="s">
        <v>56</v>
      </c>
      <c r="N36" t="s">
        <v>33</v>
      </c>
      <c r="O36" s="2">
        <v>40759</v>
      </c>
      <c r="P36" t="s">
        <v>48</v>
      </c>
      <c r="Q36" t="b">
        <v>0</v>
      </c>
      <c r="R36" t="s">
        <v>48</v>
      </c>
      <c r="S36" t="s">
        <v>320</v>
      </c>
      <c r="T36" t="s">
        <v>321</v>
      </c>
      <c r="U36" t="s">
        <v>189</v>
      </c>
      <c r="V36" t="s">
        <v>28</v>
      </c>
      <c r="W36" s="1" t="s">
        <v>322</v>
      </c>
      <c r="X36" t="s">
        <v>96</v>
      </c>
    </row>
    <row r="37" spans="1:24" x14ac:dyDescent="0.25">
      <c r="A37">
        <v>38838264</v>
      </c>
      <c r="B37" t="s">
        <v>323</v>
      </c>
      <c r="C37" t="s">
        <v>324</v>
      </c>
      <c r="D37">
        <v>2024</v>
      </c>
      <c r="E37" t="s">
        <v>325</v>
      </c>
      <c r="F37">
        <v>4</v>
      </c>
      <c r="G37" t="s">
        <v>28</v>
      </c>
      <c r="H37" t="s">
        <v>56</v>
      </c>
      <c r="I37" t="s">
        <v>326</v>
      </c>
      <c r="J37" t="s">
        <v>28</v>
      </c>
      <c r="K37" t="s">
        <v>28</v>
      </c>
      <c r="L37" t="s">
        <v>33</v>
      </c>
      <c r="M37" t="s">
        <v>56</v>
      </c>
      <c r="N37" t="s">
        <v>33</v>
      </c>
      <c r="O37" s="2">
        <v>45448</v>
      </c>
      <c r="P37" t="s">
        <v>48</v>
      </c>
      <c r="Q37" t="b">
        <v>0</v>
      </c>
      <c r="R37" t="s">
        <v>48</v>
      </c>
      <c r="S37" t="s">
        <v>327</v>
      </c>
      <c r="T37" t="s">
        <v>328</v>
      </c>
      <c r="U37" t="s">
        <v>189</v>
      </c>
      <c r="V37" t="s">
        <v>28</v>
      </c>
      <c r="W37" s="1" t="s">
        <v>329</v>
      </c>
      <c r="X37" t="s">
        <v>96</v>
      </c>
    </row>
    <row r="38" spans="1:24" x14ac:dyDescent="0.25">
      <c r="A38">
        <v>21086963</v>
      </c>
      <c r="B38" t="s">
        <v>330</v>
      </c>
      <c r="C38" t="s">
        <v>331</v>
      </c>
      <c r="D38">
        <v>2010</v>
      </c>
      <c r="E38" t="s">
        <v>332</v>
      </c>
      <c r="F38" t="s">
        <v>28</v>
      </c>
      <c r="G38" t="s">
        <v>28</v>
      </c>
      <c r="H38" t="s">
        <v>56</v>
      </c>
      <c r="I38" t="s">
        <v>333</v>
      </c>
      <c r="J38">
        <v>114</v>
      </c>
      <c r="K38" t="s">
        <v>334</v>
      </c>
      <c r="L38" t="s">
        <v>33</v>
      </c>
      <c r="M38" t="s">
        <v>56</v>
      </c>
      <c r="N38" t="s">
        <v>33</v>
      </c>
      <c r="O38" s="2">
        <v>40528</v>
      </c>
      <c r="P38" t="s">
        <v>48</v>
      </c>
      <c r="Q38" t="b">
        <v>0</v>
      </c>
      <c r="R38" t="s">
        <v>48</v>
      </c>
      <c r="S38" t="s">
        <v>335</v>
      </c>
      <c r="T38" t="s">
        <v>336</v>
      </c>
      <c r="U38" t="s">
        <v>189</v>
      </c>
      <c r="V38" t="s">
        <v>28</v>
      </c>
      <c r="W38" s="1" t="s">
        <v>337</v>
      </c>
      <c r="X38" t="s">
        <v>338</v>
      </c>
    </row>
    <row r="39" spans="1:24" x14ac:dyDescent="0.25">
      <c r="A39">
        <v>31091791</v>
      </c>
      <c r="B39" t="s">
        <v>339</v>
      </c>
      <c r="C39" t="s">
        <v>340</v>
      </c>
      <c r="D39">
        <v>2019</v>
      </c>
      <c r="E39" t="s">
        <v>341</v>
      </c>
      <c r="F39">
        <v>5</v>
      </c>
      <c r="G39" t="s">
        <v>342</v>
      </c>
      <c r="H39" t="s">
        <v>56</v>
      </c>
      <c r="I39" t="s">
        <v>343</v>
      </c>
      <c r="J39">
        <v>20</v>
      </c>
      <c r="K39" t="s">
        <v>28</v>
      </c>
      <c r="L39" t="s">
        <v>33</v>
      </c>
      <c r="M39" t="s">
        <v>56</v>
      </c>
      <c r="N39" t="s">
        <v>33</v>
      </c>
      <c r="O39" s="2">
        <v>43599</v>
      </c>
      <c r="P39" t="s">
        <v>36</v>
      </c>
      <c r="Q39" t="s">
        <v>344</v>
      </c>
      <c r="R39" t="s">
        <v>36</v>
      </c>
      <c r="S39" t="s">
        <v>345</v>
      </c>
      <c r="T39" t="s">
        <v>346</v>
      </c>
      <c r="U39" t="s">
        <v>189</v>
      </c>
      <c r="V39" t="s">
        <v>347</v>
      </c>
      <c r="W39" s="1" t="s">
        <v>348</v>
      </c>
      <c r="X39" t="s">
        <v>338</v>
      </c>
    </row>
    <row r="40" spans="1:24" x14ac:dyDescent="0.25">
      <c r="A40">
        <v>21337632</v>
      </c>
      <c r="B40" t="s">
        <v>349</v>
      </c>
      <c r="C40" t="s">
        <v>350</v>
      </c>
      <c r="D40">
        <v>2011</v>
      </c>
      <c r="E40" t="s">
        <v>351</v>
      </c>
      <c r="F40">
        <v>2</v>
      </c>
      <c r="G40" t="s">
        <v>28</v>
      </c>
      <c r="H40" t="s">
        <v>56</v>
      </c>
      <c r="I40" t="s">
        <v>352</v>
      </c>
      <c r="J40">
        <v>25</v>
      </c>
      <c r="K40" t="s">
        <v>353</v>
      </c>
      <c r="L40" t="s">
        <v>33</v>
      </c>
      <c r="M40" t="s">
        <v>56</v>
      </c>
      <c r="N40" t="s">
        <v>33</v>
      </c>
      <c r="O40" s="2">
        <v>40632</v>
      </c>
      <c r="P40" t="s">
        <v>48</v>
      </c>
      <c r="Q40" t="b">
        <v>0</v>
      </c>
      <c r="R40" t="s">
        <v>48</v>
      </c>
      <c r="S40" t="s">
        <v>354</v>
      </c>
      <c r="T40" t="s">
        <v>355</v>
      </c>
      <c r="U40" t="s">
        <v>189</v>
      </c>
      <c r="V40" t="s">
        <v>28</v>
      </c>
      <c r="W40" s="1" t="s">
        <v>356</v>
      </c>
      <c r="X40" t="s">
        <v>338</v>
      </c>
    </row>
    <row r="41" spans="1:24" x14ac:dyDescent="0.25">
      <c r="A41" t="s">
        <v>357</v>
      </c>
      <c r="B41" t="s">
        <v>358</v>
      </c>
      <c r="C41" t="s">
        <v>359</v>
      </c>
      <c r="D41">
        <v>2020</v>
      </c>
      <c r="E41" t="s">
        <v>360</v>
      </c>
      <c r="F41" t="s">
        <v>28</v>
      </c>
      <c r="G41" t="s">
        <v>361</v>
      </c>
      <c r="H41" t="s">
        <v>56</v>
      </c>
      <c r="I41" t="s">
        <v>362</v>
      </c>
      <c r="J41">
        <v>10</v>
      </c>
      <c r="K41" t="s">
        <v>363</v>
      </c>
      <c r="L41" t="s">
        <v>33</v>
      </c>
      <c r="M41" t="s">
        <v>56</v>
      </c>
      <c r="N41" t="s">
        <v>33</v>
      </c>
      <c r="O41" s="2">
        <v>44076</v>
      </c>
      <c r="P41" t="s">
        <v>36</v>
      </c>
      <c r="Q41" t="s">
        <v>364</v>
      </c>
      <c r="R41" t="s">
        <v>36</v>
      </c>
      <c r="S41" t="s">
        <v>365</v>
      </c>
      <c r="T41" t="s">
        <v>366</v>
      </c>
      <c r="U41" t="s">
        <v>61</v>
      </c>
      <c r="V41" t="s">
        <v>28</v>
      </c>
      <c r="W41" s="1" t="s">
        <v>367</v>
      </c>
      <c r="X41" t="s">
        <v>338</v>
      </c>
    </row>
  </sheetData>
  <hyperlinks>
    <hyperlink ref="AA1" r:id="rId1" xr:uid="{8118345B-C457-4C3A-ACAB-49B04040A58A}"/>
    <hyperlink ref="Q2" r:id="rId2" xr:uid="{0D2B8ACA-ABA5-4F32-8F29-E7B184547AC6}"/>
    <hyperlink ref="Q6" r:id="rId3" xr:uid="{F47E40A5-990D-46A7-ABFA-9EEADBD0BFA6}"/>
    <hyperlink ref="Q8" r:id="rId4" xr:uid="{FB932593-5229-4C58-AAB6-DBE5CA0D4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Clustering using Dynamic Time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2025-09-18T10:00:41Z</dcterms:created>
  <dcterms:modified xsi:type="dcterms:W3CDTF">2025-10-01T03:00:53Z</dcterms:modified>
</cp:coreProperties>
</file>