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5-specter\19-Metacognitive Strategies in EFL Writing\"/>
    </mc:Choice>
  </mc:AlternateContent>
  <xr:revisionPtr revIDLastSave="0" documentId="13_ncr:1_{72937FE7-EA65-4291-B0F7-CC2C2F8DFDC7}" xr6:coauthVersionLast="47" xr6:coauthVersionMax="47" xr10:uidLastSave="{00000000-0000-0000-0000-000000000000}"/>
  <bookViews>
    <workbookView xWindow="-1200" yWindow="1260" windowWidth="23505" windowHeight="14415" xr2:uid="{D1393899-D27D-4611-84EB-F9318051D233}"/>
  </bookViews>
  <sheets>
    <sheet name="Metacognitive Strategies in EF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8" i="1" l="1"/>
  <c r="Z12" i="1"/>
  <c r="AC8" i="1" a="1"/>
  <c r="AC8" i="1"/>
  <c r="AC9" i="1" a="1"/>
  <c r="AC9" i="1" s="1"/>
  <c r="AD9" i="1" s="1"/>
  <c r="AC11" i="1" a="1"/>
  <c r="AC11" i="1" s="1"/>
  <c r="AD11" i="1" s="1"/>
  <c r="AD8" i="1"/>
  <c r="AD3" i="1"/>
  <c r="AD4" i="1"/>
  <c r="AD5" i="1"/>
  <c r="AD6" i="1"/>
  <c r="AD7" i="1"/>
  <c r="AD10" i="1"/>
  <c r="AE11" i="1" l="1"/>
  <c r="AB11" i="1" a="1"/>
  <c r="AB11" i="1" s="1"/>
  <c r="AA11" i="1"/>
  <c r="AC10" i="1" a="1"/>
  <c r="AC10" i="1" s="1"/>
  <c r="AE10" i="1" s="1"/>
  <c r="AB10" i="1" a="1"/>
  <c r="AB10" i="1" s="1"/>
  <c r="AA10" i="1"/>
  <c r="AE9" i="1"/>
  <c r="AB9" i="1" a="1"/>
  <c r="AB9" i="1" s="1"/>
  <c r="AA9" i="1"/>
  <c r="AB8" i="1" a="1"/>
  <c r="AB8" i="1" s="1"/>
  <c r="AA8" i="1"/>
  <c r="AC7" i="1" a="1"/>
  <c r="AC7" i="1" s="1"/>
  <c r="AE7" i="1" s="1"/>
  <c r="AB7" i="1" a="1"/>
  <c r="AB7" i="1" s="1"/>
  <c r="AA7" i="1"/>
  <c r="AC6" i="1" a="1"/>
  <c r="AC6" i="1" s="1"/>
  <c r="AE6" i="1" s="1"/>
  <c r="AB6" i="1" a="1"/>
  <c r="AB6" i="1" s="1"/>
  <c r="AA6" i="1"/>
  <c r="AC5" i="1" a="1"/>
  <c r="AC5" i="1" s="1"/>
  <c r="AE5" i="1" s="1"/>
  <c r="AB5" i="1" a="1"/>
  <c r="AB5" i="1" s="1"/>
  <c r="AA5" i="1"/>
  <c r="AC4" i="1" a="1"/>
  <c r="AC4" i="1" s="1"/>
  <c r="AE4" i="1" s="1"/>
  <c r="AB4" i="1" a="1"/>
  <c r="AB4" i="1" s="1"/>
  <c r="AA4" i="1"/>
  <c r="AC3" i="1" a="1"/>
  <c r="AC3" i="1" s="1"/>
  <c r="AE3" i="1" s="1"/>
  <c r="AB3" i="1" a="1"/>
  <c r="AB3" i="1" s="1"/>
  <c r="AA3" i="1"/>
  <c r="AC2" i="1" a="1"/>
  <c r="AC2" i="1" s="1"/>
  <c r="AE2" i="1" s="1"/>
  <c r="AB2" i="1" a="1"/>
  <c r="AB2" i="1" s="1"/>
  <c r="AD2" i="1" s="1"/>
  <c r="AA2" i="1"/>
  <c r="AG2" i="1" l="1"/>
  <c r="AH2" i="1" s="1"/>
  <c r="AF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<sst xmlns="http://schemas.openxmlformats.org/spreadsheetml/2006/main" count="2675" uniqueCount="1044">
  <si>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</si>
  <si>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</si>
  <si>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</si>
  <si>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</si>
  <si>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</si>
  <si>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</si>
  <si>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</si>
  <si>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</si>
  <si>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</si>
  <si>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</si>
  <si>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</si>
  <si>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</si>
  <si>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</si>
  <si>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</si>
  <si>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</si>
  <si>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</si>
  <si>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</si>
  <si>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</si>
  <si>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</si>
  <si>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</si>
  <si>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</si>
  <si>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</si>
  <si>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</si>
  <si>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</si>
  <si>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36a616bd23e80b82a4958c869e48a2c449f7f84f</t>
  </si>
  <si>
    <t>Metacognitive Strategies Employed By Efl Writers In Integrated And Independent Writing Tasks</t>
  </si>
  <si>
    <t>N/A</t>
  </si>
  <si>
    <t>N. Khaki, Gholamreza Hessamy</t>
  </si>
  <si>
    <t>Psychology</t>
  </si>
  <si>
    <t>-</t>
  </si>
  <si>
    <t>other type</t>
  </si>
  <si>
    <t>No</t>
  </si>
  <si>
    <t>https://www.semanticscholar.org/paper/36a616bd23e80b82a4958c869e48a2c449f7f84f</t>
  </si>
  <si>
    <t>Semantic Scholar</t>
  </si>
  <si>
    <t>Highly relevant</t>
  </si>
  <si>
    <t>47268f9a6e7a5bd928f299f83a99fe45f51d8a0d</t>
  </si>
  <si>
    <t>Metacognition In Elt Writing: Teacher・・S Facilitation And Students・・ Strategies</t>
  </si>
  <si>
    <t>Metacognition is central in understanding learning processes in the classroom, especially in the context of EFL writing. This study explores how an English teacher facilitated the mastery of metacognition strategies used by students in English writing classes, metacognitive strategies used by the students, and the impact of metacognitive strategies on students・・ writing. The subjects were 17 eleventh grade students enrolled in the social program and their English teacher (one teacher) at a private school in Surabaya. The data were collected from students・・ writing works, observation, and interviews. The data were coded and analyzed further by using thematic analysis. The findings reveal that the teacher played a role in fostering the mastery of metacognition skills in an English writing class by providing students with background knowledge, monitoring their progress, and encouraging an awareness of future tasks. With these types of facilitation, students could enhance their metacognitive strategies, such as using personal styles, planning, and self-evaluation. The findings show the importance of metacognition to promote students' awareness, self-regulation, and reflection. The findings imply that writing pedagogy should also involve in developing metacognition by means of effective teachers・・ facilitation.ﾂ</t>
  </si>
  <si>
    <t>Jennifer Cristy Rimun, Mateus Yumarnamto</t>
  </si>
  <si>
    <t>JournalArticle</t>
  </si>
  <si>
    <t>Englisia: Journal of Language, Education, and Humanities</t>
  </si>
  <si>
    <t>Englisia</t>
  </si>
  <si>
    <t>Yes</t>
  </si>
  <si>
    <t>https://jurnal.ar-raniry.ac.id/index.php/englisia/article/download/20563/9331</t>
  </si>
  <si>
    <t>https://www.semanticscholar.org/paper/47268f9a6e7a5bd928f299f83a99fe45f51d8a0d</t>
  </si>
  <si>
    <t>10.22373/ej.v11i2.20563</t>
  </si>
  <si>
    <t>0c5e681727d84042b4228d9edc4b9401</t>
  </si>
  <si>
    <t>Metacognitive Strategies And Critical Thinking In Elevating Efl Argumentative Writing Proficiency: Practical Insights</t>
  </si>
  <si>
    <t>This study utilized Kemmis et al.・・s (2014) action research paradigm. It implemented a two-cycle action study within a single semester, encompassing four stages of learning tasks: comprehension of the problem, monitoring of students・・ learning activities, problem-solving, assessment, and concluding. Every cycle offered learning activities that focused on metacognitive and critical thinking to refine students・・ ability to write persuasive arguments. During the previous cycle, the students showed strong skills in stating their goals and identifying their planned actions. They used different approaches to pinpoint a key topic for their writing and monitor their progress by effectively managing their available time. The investigation found that integrating metacognitive and crucial thinking processes into instructional methods improved students・・ argumentative writing skills, starting with critical skill requirements. Integrating metacognition into writing training is vital for enhancing writing skills at the college level. This study made a special effort to guarantee that each stage was attentively examined and received constructive recommendations for enhancement before going to further steps. However, it is important to acknowledge limitations. The study did not assess the long-term retention of enhanced writing skills, and the sample size may limit generalization. Additionally, while metacognition and critical thinking were beneficial, other factors influencing writing skills were not extensively explored. Future research could address these aspects for a more comprehensive understanding of sustained skill development.</t>
  </si>
  <si>
    <t>Noldy Pelenkahu, Muhammad Ilham Ali, Devilito Prasetyo Tatipang, Ceisy Nita Wuntu, Olga Anneke Rorintulus</t>
  </si>
  <si>
    <t>Language and Literature, Education</t>
  </si>
  <si>
    <t>Journal Article</t>
  </si>
  <si>
    <t>Studies in English Language and Education</t>
  </si>
  <si>
    <t>873-892</t>
  </si>
  <si>
    <t>https://jurnal.usk.ac.id/SiELE/article/view/35832/0</t>
  </si>
  <si>
    <t>https://jurnal.usk.ac.id/SiELE/article/view/35832</t>
  </si>
  <si>
    <t>10.24815/siele.v11i2.35832</t>
  </si>
  <si>
    <t>DOAJ</t>
  </si>
  <si>
    <t>2b55270de44eca9ee2a8049749f2518169cf3c17</t>
  </si>
  <si>
    <t>Validating A Questionnaire On Efl Writers・・ Metacognitive Awareness Of Writing Strategies In Multimedia Environments</t>
  </si>
  <si>
    <t>J. Zhang, TL Qin</t>
  </si>
  <si>
    <t>Metacognition in Language Learning and Teaching</t>
  </si>
  <si>
    <t>https://api.taylorfrancis.com/content/chapters/oa-edit/download?identifierName=doi&amp;identifierValue=10.4324/9781351049146-9&amp;type=chapterpdf</t>
  </si>
  <si>
    <t>https://www.semanticscholar.org/paper/2b55270de44eca9ee2a8049749f2518169cf3c17</t>
  </si>
  <si>
    <t>10.4324/9781351049146-9</t>
  </si>
  <si>
    <t>177665438eb5df1ffc256c01fa2398784adb61e6</t>
  </si>
  <si>
    <t>An Empirical Study Of The Relationship Between Metacognitive Strategies And Efl Writing</t>
  </si>
  <si>
    <t>Pan Bu-han</t>
  </si>
  <si>
    <t>Journal of Huazhong Agricultural University</t>
  </si>
  <si>
    <t>https://www.semanticscholar.org/paper/177665438eb5df1ffc256c01fa2398784adb61e6</t>
  </si>
  <si>
    <t>2dab6e31970e869a7a76df29b29d9057093e9a2d</t>
  </si>
  <si>
    <t>The Use Of Metacognitive Strategies In Efl Academic Writing</t>
  </si>
  <si>
    <t>https://www.semanticscholar.org/paper/2dab6e31970e869a7a76df29b29d9057093e9a2d</t>
  </si>
  <si>
    <t>3efb3b218e1f8dba236bb8b43bf6be892c960013</t>
  </si>
  <si>
    <t>Writing Strategies Of More Skilled Efl Student Writers</t>
  </si>
  <si>
    <t>M. Chou</t>
  </si>
  <si>
    <t>https://www.semanticscholar.org/paper/3efb3b218e1f8dba236bb8b43bf6be892c960013</t>
  </si>
  <si>
    <t>10.7109/HKJELL.199907.0031</t>
  </si>
  <si>
    <t>463eb4895f8259be294102b466b6360e934cfe2f</t>
  </si>
  <si>
    <t>Metacognitive Knowledge In Efl Writing. (Language Teaching &amp; Learning)</t>
  </si>
  <si>
    <t>Maria E. Angelova</t>
  </si>
  <si>
    <t>Academic exchange quarterly</t>
  </si>
  <si>
    <t>https://www.semanticscholar.org/paper/463eb4895f8259be294102b466b6360e934cfe2f</t>
  </si>
  <si>
    <t>58ca3aa1adaf4b84b7a94383f3055099e9ccb4c3</t>
  </si>
  <si>
    <t>Efl Writing Achievement: Is It Affected By Formtive Assessment Strategies?</t>
  </si>
  <si>
    <t>Mojgan Rashtchi, Shima Sholekar</t>
  </si>
  <si>
    <t>Review</t>
  </si>
  <si>
    <t>https://www.semanticscholar.org/paper/58ca3aa1adaf4b84b7a94383f3055099e9ccb4c3</t>
  </si>
  <si>
    <t>05d76e8540385a1ef1612d292a089129edf85a08</t>
  </si>
  <si>
    <t>Taking Stock Of Metacognitive Strategies And Collaborative Writing For Efl Learners・・ Writing Development</t>
  </si>
  <si>
    <t>Kaixuan Wang, Lawrence Jun Zhang, Maria Cooper</t>
  </si>
  <si>
    <t>Journal of Second Language Writing</t>
  </si>
  <si>
    <t>journal</t>
  </si>
  <si>
    <t>https://www.semanticscholar.org/paper/05d76e8540385a1ef1612d292a089129edf85a08</t>
  </si>
  <si>
    <t>10.1016/j.jslw.2025.101211</t>
  </si>
  <si>
    <t>2d07095af66321030a2162f417f592a4db5dec04</t>
  </si>
  <si>
    <t>Metacognitive Awareness Of Skilled And Less-Skilled Efl Writers</t>
  </si>
  <si>
    <t>The present study sought the differences between more and less proficient EFL (English as a Foreign Language) writers regarding their metacognitive awareness of writing (MAW). We also examined the relationship between MAW and EFL writing success. We used a validated MAW questionnaire for a comprehensive evaluation of the writers・・ metacognitive awareness. The results demonstrated that skillful EFL writers benefit from higher metacognitive awareness. Furthermore, we found that metacognitive awareness (and its sub-categories) is positively correlated with writing proficiency, except for avoidance strategy which showed a negative correlation. The mixed design of this study which is a part of a larger project would help researchers to gain new insights into the role of metacognitive awareness in EFL writing success.</t>
  </si>
  <si>
    <t>Majid Farahian, Farnaz Avarzamani</t>
  </si>
  <si>
    <t>Asian-Pacific Journal of Second and Foreign Language Education</t>
  </si>
  <si>
    <t>https://sfleducation.springeropen.com/track/pdf/10.1186/s40862-018-0052-4.pdf</t>
  </si>
  <si>
    <t>https://www.semanticscholar.org/paper/2d07095af66321030a2162f417f592a4db5dec04</t>
  </si>
  <si>
    <t>10.1186/S40862-018-0052-4</t>
  </si>
  <si>
    <t>Metacognitive awareness, Metacognition, Metacognitive awareness of writing, EFL writing, Expert and novice writers Introduction</t>
  </si>
  <si>
    <t>2fd9daeda6996bfa275ed737d44b7621c76aaac4</t>
  </si>
  <si>
    <t>Investigating The Impact Of A Standards-Based Checklist On Efl Student Writers・・ Metacognitive Strategy Use And Writing Performance</t>
  </si>
  <si>
    <t>Huanqun Mei, Li Li, Huifang Liu</t>
  </si>
  <si>
    <t>Language Awareness</t>
  </si>
  <si>
    <t>https://www.semanticscholar.org/paper/2fd9daeda6996bfa275ed737d44b7621c76aaac4</t>
  </si>
  <si>
    <t>10.1080/09658416.2025.2493112</t>
  </si>
  <si>
    <t>0.8479136824607849</t>
  </si>
  <si>
    <t>179923da605c328defa3a1d1c8e77f87e8721684</t>
  </si>
  <si>
    <t>Linguistic Knowledge, Metacognitive Knowledge And Retrieval Speed In L1, L2 And Efl Writing. A Structural Equation Modeling Approach</t>
  </si>
  <si>
    <t>R. Schoonen, A. Gelderen, C. D. Glopper, J. Hulstijn, P. Snellings, Annegien Simis, M. Stevenson, S. Ransdell, M. Barbier</t>
  </si>
  <si>
    <t>Psychology, Biology, Computer Science</t>
  </si>
  <si>
    <t>101-122</t>
  </si>
  <si>
    <t>https://www.semanticscholar.org/paper/179923da605c328defa3a1d1c8e77f87e8721684</t>
  </si>
  <si>
    <t>10.1007/978-94-010-0363-6_5</t>
  </si>
  <si>
    <t>14bf4de924cc5f311573dcb871ec0cb6741a3854</t>
  </si>
  <si>
    <t>Metacognitive Knowledge And Metacognitive Control Of Writing Strategy Between High- And Low-Performing Chinese Efl Writers</t>
  </si>
  <si>
    <t>Zehua Wang, Feifei Han</t>
  </si>
  <si>
    <t>Theory and Practice in Language Studies</t>
  </si>
  <si>
    <t>523-532</t>
  </si>
  <si>
    <t>http://www.academypublication.com/ojs/index.php/tpls/article/download/tpls0707523532/1183</t>
  </si>
  <si>
    <t>https://www.semanticscholar.org/paper/14bf4de924cc5f311573dcb871ec0cb6741a3854</t>
  </si>
  <si>
    <t>10.17507/TPLS.0707.04</t>
  </si>
  <si>
    <t>0.8459983468055725</t>
  </si>
  <si>
    <t>51f90a65d1683b602f7076146b6d63a58aa4c26c</t>
  </si>
  <si>
    <t>Computer-Assisted Writing: An Investigation Of Metacognitive Awareness Of Writing Strategies Of Iranian Efl Learners</t>
  </si>
  <si>
    <t>The purpose of this study was to compare the reported use of writing strategies of Iranian EFL learners in two different venues of technology-assisted and conventional writing classes. Overall, thirty two EFL students participated in this study, eighteen in a technology-assisted and fourteen in a conventional English class who responded to a 64-item Likert scaleﾂ writing strategy inventory adapted from Wei and Chen (2004) and Griffiths and Jordan (2005). The results of the independent sample t-tests revealed that there was a statistically significant difference between the reported use of language-related writing strategies. The results of the paired-sample t-tests, in addition, demonstrated that just in the technology-assisted environment, there was a statistically significant difference for the constructs of language-related and organization strategies and writing experience . The results of this study could carry significant implications for technology-assisted writing instruction in EFL contexts.</t>
  </si>
  <si>
    <t>Shabnam Mokhtarnia, M. Alavi</t>
  </si>
  <si>
    <t>The Journal of Social Sciences Research</t>
  </si>
  <si>
    <t>1894-1902</t>
  </si>
  <si>
    <t>https://doi.org/10.24297/jssr.v9i3.3794</t>
  </si>
  <si>
    <t>https://www.semanticscholar.org/paper/51f90a65d1683b602f7076146b6d63a58aa4c26c</t>
  </si>
  <si>
    <t>10.24297/JSSR.V9I3.3794</t>
  </si>
  <si>
    <t>17c375ee4b7d5799aa02f3186b23a9637c6f86ec</t>
  </si>
  <si>
    <t>A Cross・・Linguistic Approach To Investigating Metacognitive Regulation In Writing Among Chinese Efl Learners: Insights For Its Trait/State Distinction</t>
  </si>
  <si>
    <t>Metacognitive regulation refers to learners・・ ability to use a repertoire of metacognitive strategies to guide, observe, and manage thoughts, actions, and emotions in learning activities. It has been widely acknowledged as a significant predictor of language learning success, including writing. However, this line of research has been conducted in a single language context, and the interactions across L1 and L2 contexts have received insufficient scholarly attention. Situated in mainland China, we raise an innovative attempt to investigate metacognitive strategies in writing with a cross・・linguistic approach, thus illuminating the conceptualization of metacognitive regulation by testing its trait/state distinction. A group of 502 university students from different disciplinary majors were recruited to report their metacognitive strategy use in L1 and L2 task・・situated writing by filling in the assigned post・・task questionnaires. Multigroup confirmatory factor analysis (MGCFA) on the two questionnaire datasets provided empirical evidence for the cross・・language generalizability of metacognitive regulation in writing with the identified measurement invariance of the factor structure between L1 and L2 contexts, indicating its trait facet. However, the latent mean comparison results revealed that the actual usage frequency of metacognitive strategies scored significantly higher in L1 writing than in L2 writing, suggesting the state facet. These results are discussed extensively in this study to inform relevant theories and pedagogical activities.</t>
  </si>
  <si>
    <t>Wandong Xu, Xinhua Zhu</t>
  </si>
  <si>
    <t>International Journal of Applied Linguistics</t>
  </si>
  <si>
    <t>https://doi.org/10.1111/ijal.12615</t>
  </si>
  <si>
    <t>https://www.semanticscholar.org/paper/17c375ee4b7d5799aa02f3186b23a9637c6f86ec</t>
  </si>
  <si>
    <t>10.1111/ijal.12615</t>
  </si>
  <si>
    <t>29ee4967ca0cdefa50db5ee7d51fd6e8a79e6f16</t>
  </si>
  <si>
    <t>Bridging Ai And Pedagogy: How Ai-Adaptive Feedback Shapes Chinese Efl Students・・ Writing Engagement, Metacognitive Writing Strategies, And Writing Performance</t>
  </si>
  <si>
    <t>Li Luo, Abdullahi Yusuf</t>
  </si>
  <si>
    <t>Assessment &amp;amp; Evaluation in Higher Education</t>
  </si>
  <si>
    <t>https://www.semanticscholar.org/paper/29ee4967ca0cdefa50db5ee7d51fd6e8a79e6f16</t>
  </si>
  <si>
    <t>10.1080/02602938.2025.2548919</t>
  </si>
  <si>
    <t>0.8412553071975708</t>
  </si>
  <si>
    <t>1d3eb888903aaba00b009303cab16e42f97a2e4b</t>
  </si>
  <si>
    <t>The Study Of The Application Of Metacognitive Strategies In Efl Writing In China</t>
  </si>
  <si>
    <t>QI Xiaowen</t>
  </si>
  <si>
    <t>Sino-US English Teaching</t>
  </si>
  <si>
    <t>https://doi.org/10.17265//1539-8072/2021.11.001</t>
  </si>
  <si>
    <t>https://www.semanticscholar.org/paper/1d3eb888903aaba00b009303cab16e42f97a2e4b</t>
  </si>
  <si>
    <t>10.17265//1539-8072/2021.11.001</t>
  </si>
  <si>
    <t>0.8406620025634766</t>
  </si>
  <si>
    <t>15e0351327418bdcd75cbc0f31b251a547d72403</t>
  </si>
  <si>
    <t>A Review On Writing Metacognitive Awareness Of Turkish Advanced Level Efl Learners</t>
  </si>
  <si>
    <t>ﾃ・zkan Kﾄｱrmﾄｱzﾄｱ, Irfan Tosuncuoglu</t>
  </si>
  <si>
    <t>International Online Journal of Education and Teaching</t>
  </si>
  <si>
    <t>136-149</t>
  </si>
  <si>
    <t>https://www.semanticscholar.org/paper/15e0351327418bdcd75cbc0f31b251a547d72403</t>
  </si>
  <si>
    <t>0.8374910354614258</t>
  </si>
  <si>
    <t>5a4412bb8104abb695c6ad893bb3d18a65312554</t>
  </si>
  <si>
    <t>Writing, Reflection And Learning ・・ An Interactive Approach</t>
  </si>
  <si>
    <t>Universidad de las Palmas de Gran Canaria</t>
  </si>
  <si>
    <t>https://www.semanticscholar.org/paper/5a4412bb8104abb695c6ad893bb3d18a65312554</t>
  </si>
  <si>
    <t>0.8367906808853149</t>
  </si>
  <si>
    <t>2db92a63bb0025651565da7a1dbe5d86d589bf02</t>
  </si>
  <si>
    <t>A Proposed Metacognitive-Based Approach To Promoting Efl Cohesion And Coherence In Essay Writing Of Algerian Master Students</t>
  </si>
  <si>
    <t>Manal Horiya Boudghene Stambouli, A. Belmekki</t>
  </si>
  <si>
    <t>English Language Teaching Research in the Middle East and North Africa</t>
  </si>
  <si>
    <t>https://www.semanticscholar.org/paper/2db92a63bb0025651565da7a1dbe5d86d589bf02</t>
  </si>
  <si>
    <t>10.1007/978-3-319-98533-6_5</t>
  </si>
  <si>
    <t>2000efa5afd4da9ef7e21143ce9a9f09e550ae47</t>
  </si>
  <si>
    <t>The Impact Of Metacognitive Strategies On Enhancing Efl A2 Level Students・・ Writing</t>
  </si>
  <si>
    <t>Jaramillo Astudillo, M. Catalina</t>
  </si>
  <si>
    <t>Art</t>
  </si>
  <si>
    <t>https://www.semanticscholar.org/paper/2000efa5afd4da9ef7e21143ce9a9f09e550ae47</t>
  </si>
  <si>
    <t>0.8347212076187134</t>
  </si>
  <si>
    <t>4162313eeb13fc6d4f0d845b11e3df3a3645c728</t>
  </si>
  <si>
    <t>Efl Learners・・ Use Of Metacognitive Writing Strategies In Tﾃｼrkiye: A Descriptive Study</t>
  </si>
  <si>
    <t>With a great emphasis on 21st century skills in education, the association between aspects involved in metacognitive awareness and second language learning and teaching has gained importance. To this end, strategy use, also part of metacognitive awareness and commonly associated with high level of language proficiency, has been an interest in second language learning research due to multi-faceted nature of learning a language and improving skills. One of those skills requiring use of cognitive skills and awareness is writing. Thus, this paper presents a mixed-methods study the aim of which is to examine Turkish English as a foreign language learners・・ metacognitive writing strategy use in terms of its sub-dimensions. In line with explanatory sequential mixed-methods design, the quantitative data collected from 110 English as a foreign language learners with the upper-intermediate level of proficiency in a Turkish context were supported by the qualitative data collected through semi-structured interviews. The findings indicated that the level of these learners・・ metacognitive awareness about writing strategy use was high but differed with respect to sub-categories of metacognitive awareness. Based on the findings, the paper suggests several educational implications to promote metacognitive awareness of language learners.</t>
  </si>
  <si>
    <t>ﾃ・mran ﾃ・stﾃｼnbaﾅ・</t>
  </si>
  <si>
    <t>Journal of Higher Education and Science</t>
  </si>
  <si>
    <t>https://doi.org/10.5961/higheredusci.1364465</t>
  </si>
  <si>
    <t>https://www.semanticscholar.org/paper/4162313eeb13fc6d4f0d845b11e3df3a3645c728</t>
  </si>
  <si>
    <t>10.5961/higheredusci.1364465</t>
  </si>
  <si>
    <t>0.8311043977737427</t>
  </si>
  <si>
    <t>Investigating Students' Metacognitive Experiences: Insights From The English As A Foreign Language Learners' Writing Metacognitive Experiences Questionnaire (Efllwmeq)</t>
  </si>
  <si>
    <t xml:space="preserve">While research on metacognitive knowledge and metacognitive strategies in second language (L2) writing has proliferated, little attention has been paid to metacognitive experiences in learning to write. This study contributes a novel 6-point Likert scale questionnaire, </t>
  </si>
  <si>
    <t>Sun Q, Zhang LJ, Carter S</t>
  </si>
  <si>
    <t>Frontiers in psychology</t>
  </si>
  <si>
    <t>https://pmc.ncbi.nlm.nih.gov/articles/PMC8437130/pdf</t>
  </si>
  <si>
    <t>https://pubmed.ncbi.nlm.nih.gov/34526945</t>
  </si>
  <si>
    <t>10.3389/fpsyg.2021.744842</t>
  </si>
  <si>
    <t>PubMed</t>
  </si>
  <si>
    <t>metacognitive experiences, metacognition, EFL writing, EFL learners, development and validation of questionnaire</t>
  </si>
  <si>
    <t>0.8294121146202088</t>
  </si>
  <si>
    <t>4eab6e960cf152c39dcaf20f75c0aeff102184d0</t>
  </si>
  <si>
    <t>A Study On Korean Efl Collegians` Approach To L2 Writing Based On Metacognition And Affectivity</t>
  </si>
  <si>
    <t>Mi-jeong Kang, Chi-woon Joo</t>
  </si>
  <si>
    <t>Journal of the Korea Society of Computer and Information</t>
  </si>
  <si>
    <t>183-190</t>
  </si>
  <si>
    <t>https://koreascience.or.kr:80/article/JAKO201008054532647.pdf</t>
  </si>
  <si>
    <t>https://www.semanticscholar.org/paper/4eab6e960cf152c39dcaf20f75c0aeff102184d0</t>
  </si>
  <si>
    <t>10.9708/JKSCI.2010.15.10.183</t>
  </si>
  <si>
    <t>0fa47967f70cba6903f66cf2a79306e983fe9771</t>
  </si>
  <si>
    <t>Writing, Reflection And Learning - An Interactive Approach</t>
  </si>
  <si>
    <t>Much recent learner-centred research has addressed the role of direct and indirect learning strategies in second language acquisition and production, as well as the value of metacognitive awareness in writing skills development. We shall describe a longitudinal project carried out with first-year Canarian university students focusing on the effect of integrated training in metacognitive and socio-affective strategies applied to EFL writing skills instruction. The use of dialogue journals, which reveal the frequency of metacognitive and socio-affective strategies deployed by our learners and the value of guided written reflection, will also be highlighted as both a quantitative and qualitative research instrument.</t>
  </si>
  <si>
    <t>Gina Oxbrow</t>
  </si>
  <si>
    <t>167-184</t>
  </si>
  <si>
    <t>https://digibug.ugr.es/bitstream/10481/29874/1/Oxbrow_Writing.pdf</t>
  </si>
  <si>
    <t>https://www.semanticscholar.org/paper/0fa47967f70cba6903f66cf2a79306e983fe9771</t>
  </si>
  <si>
    <t>10.30827/digibug.29874</t>
  </si>
  <si>
    <t>0.8279560208320618</t>
  </si>
  <si>
    <t>342c527103ee1e51cc65713c32ff43fc83ae988e</t>
  </si>
  <si>
    <t>Reading And Writing</t>
  </si>
  <si>
    <t>Language Teaching</t>
  </si>
  <si>
    <t>215 - 219</t>
  </si>
  <si>
    <t>https://doi.org/10.1017/s0261444803231955</t>
  </si>
  <si>
    <t>https://www.semanticscholar.org/paper/342c527103ee1e51cc65713c32ff43fc83ae988e</t>
  </si>
  <si>
    <t>10.1017/s0261444803231955</t>
  </si>
  <si>
    <t>0.8243054151535034</t>
  </si>
  <si>
    <t>30c19b45f45317df74f660a26170bf944bb26a46</t>
  </si>
  <si>
    <t>Correlation Studies On Tolerance Of Ambiguity,Writing Performance And Writing Strategies</t>
  </si>
  <si>
    <t>Wang Lin-yan</t>
  </si>
  <si>
    <t>Journal of Shanxi Agricultural University</t>
  </si>
  <si>
    <t>https://www.semanticscholar.org/paper/30c19b45f45317df74f660a26170bf944bb26a46</t>
  </si>
  <si>
    <t>0.8212037682533264</t>
  </si>
  <si>
    <t>68b1fc0a6ef7431896530d658234c109</t>
  </si>
  <si>
    <t>The Relationship Between Writing Proficiency In English And Metacognitive Awareness Of Writing Strategies Among Efl University Students</t>
  </si>
  <si>
    <t xml:space="preserve">
Scholarly interest in the interplay between metacognition and language learning has notably surged. The expanding corpus of literature uniformly acknowledges the pivotal role that metacognitive knowledge occupies within the framework of language education. Precisely, the metacognitive awareness concerning English as a Foreign Language (EFL) learning strategies empowers learners to supervise, regulate, and optimize their educational endeavors. Metacognitive knowledge encompasses an awareness of one・・s linguistic proficiency and the strategies pertinent for its enhancement. Equally, a deficiency in such awareness poses significant impediments to the language learning trajectory. Against this backdrop, the present study probes the nexus between metacognitive knowledge and language learning. the specific objective of the current study is to explore the correlation between EFL college students・・ English writing proficiency and their writing metacognitive awareness. In order to reach this goal, a language proficiency test in writing and a Metacognitive Awareness Writing Questionnaire (MAWQ) were employed to collect the data. The participants in the study included 94 university students belonging to the department of English studies at the faculty of Letters and Human Sciences of Meknes and the Higher school for Training and Education of Kenitra. To analyze the collected data, the study made use of various statistical tools, including Simple Linear Regression and Pearson product-moment correlation. The results of the explored connection presented that there is a significant positive relationship between students・・ writing performance and their metacognitive awareness of writing, with a ﾏ・ -value of 0.793. The results also showed that writing metacognitive awareness could predict 62% of the variability in writing ability. This study has also precipitated a range of implications related to pedagogy and methodology, alongside recommendations for teachers of English, syllabus designers, academic English studies departments, and coming scholarly inquiries.
</t>
  </si>
  <si>
    <t>El Mehdi El Madani, Mohammed Larouz, Mustapha Fagroud, Zayneb Saadallah</t>
  </si>
  <si>
    <t>Philology. Linguistics</t>
  </si>
  <si>
    <t>Arbitrer</t>
  </si>
  <si>
    <t>N/A-N/A</t>
  </si>
  <si>
    <t>https://arbitrer.fib.unand.ac.id/index.php/arbitrer/article/view/487</t>
  </si>
  <si>
    <t>10.25077/ar.11.3.373-383.2024</t>
  </si>
  <si>
    <t>0.8204935193061829</t>
  </si>
  <si>
    <t>3188796917a905d59adaf1fe9da40eeb18e360e5</t>
  </si>
  <si>
    <t>Metacognitive Strategies And Writing Proficiency: Mediating Role Of Critical Thinking Skills In Online Learning Mode During Covid-19</t>
  </si>
  <si>
    <t>The development of cognitive abilities among EFL learners remains underexplored within English as a foreign language, especially in online writing activities during the COVID-19 era. Enhancing writing proficiency in EFL learners necessitates a heightened cognitive awareness, encompassing the utilization of critical thinking skills and metacognitive strategies. However, existing studies primarily focused on the direct relationship between metacognitive strategies and writing proficiency or critical thinking skills and writing proficiency, overlooking the mediating role of critical thinking skills in online environments. This study sought to bridge this research gap by investigating the interplay among metacognitive strategies, critical thinking skills, and writing proficiency. Specifically, it explores how critical thinking skills mediate the relationship between metacognitive strategies and writing proficiency online. The study involved 459 EFL participants who completed the California Critical Thinking Skills Test, a metacognitive strategies questionnaire, and an IELTS writing test. Data analysis included descriptive, Pearson correlation, and bootstrap analysis for comprehensive examination. The findings unveiled significant correlations among metacognitive strategies, critical thinking skills, and EFL learners・・ writing proficiency. Of particular note was the mediation of critical thinking skills between metacognitive strategies and writing proficiency, highlighting the pivotal role of critical thinking skills in online writing contexts. These outcomes emphasized the significance of metacognitive strategies in online writing environments. Future research endeavors could illuminate these dynamics through longitudinal studies across different learning stages.</t>
  </si>
  <si>
    <t>Xiaolei Shen, Lilliati Ismail, Joanna Joseph Jeyaraj</t>
  </si>
  <si>
    <t>Pertanika Journal of Social Sciences and Humanities</t>
  </si>
  <si>
    <t>http://www.pertanika.upm.edu.my/resources/files/Pertanika PAPERS/inpress/jssh/18 JSSH(S)-1575-2024.pdf</t>
  </si>
  <si>
    <t>https://www.semanticscholar.org/paper/3188796917a905d59adaf1fe9da40eeb18e360e5</t>
  </si>
  <si>
    <t>10.47836/pjssh.32.4.18</t>
  </si>
  <si>
    <t>Critical thinking skills, EFL learners, metacognitive strategies, online writing contexts, writing proficiency</t>
  </si>
  <si>
    <t>0.8203672170639038</t>
  </si>
  <si>
    <t>033ff3537594503789ac9bc384a9c71a75217b45</t>
  </si>
  <si>
    <t>Writing Listening Logs And Its Effect On Improving L2 Students' Metacognitive Awareness And Listening Proficiency</t>
  </si>
  <si>
    <t>You-Jin Lee, Kyung-Whan Cha</t>
  </si>
  <si>
    <t>International Journal of Contents</t>
  </si>
  <si>
    <t>50-67</t>
  </si>
  <si>
    <t>https://www.semanticscholar.org/paper/033ff3537594503789ac9bc384a9c71a75217b45</t>
  </si>
  <si>
    <t>10.5392/IJOC.2020.16.4.050</t>
  </si>
  <si>
    <t>0.8186412453651428</t>
  </si>
  <si>
    <t>3db5491efd2a4aab80a15cfbc7322d50</t>
  </si>
  <si>
    <t>The Effect Of Strategy-Based Instruction On Efl Writing Performance And Self-Regulated Learning</t>
  </si>
  <si>
    <t>In spite of the fact that the language learning strategy concept has been around for a long time, it is still appealing and vibrant as evidenced by its accumulated body of literature within the field. Research over the years has revealed that the employment of language learning strategies (LLSs) has a significant share of variance in language achievement and success and a number of studies have shown a significant positive correlation between strategy use and successful language learning. Therefore, many theorizers and practitioners in language teaching have embarked on Strategy-based instruction (SBI) approach which focuses on the training of strateﾂｭgic learning by incorporating the strategy instruction into the regular language curriculum. The purpose of such SBI programs is to foster the use of LLSs by the second language learners and to help learners to employ more strategies and to apply them in a more appropriate way. Although many scholars have advocated the contribution of LLSs to developing second language skills and components, the empirical evidence supporting the role of SBI programs in enhancing particular skills in particular contexts through particular methodologies has not received adequate research interest in L2 research contexts.
Self-regulation is another important variable which has been considered to be relevant to strategy use by a number of scholars (Oxford et al., 2014; Tseng et al., 2006). Educators have stressed the identification and instruction of learning strategies for self-regulation. According to Zimmerman (2000, 2008), self-regulation refers to planned self-generated thoughts, feelings, and activities resulting in the achievement of goals with the use of feedback from prior performance making the process cyclical.
Because of the importance of the LLSs, and also given the significant moderating role of the context, as discussed above, in influencing the efficacy of SBI, and finally, considering the heightened significance of self-regulation as a viable construct in English Language Teaching (ELT), this study investigated the effects of strategy-based instruction (SBI) in an English as a Foreign Language (EFL) writing course on enhancing self-regulated learning and writing performance. In so doing, a sample of 49 Iranian EFL students were recruited. The participants were the students of two intact classes doing their BA in the field of English Language Literature. They were randomly assigned to experimental group (n=26) and control group (n=23).ﾂ To ensure the homogeneity of the two groups, the Oxford Placement Test (OPT) (Allan, 2004) was administered to all the students of the two groups prior to the initiation of the treatment. In order to compare the mean scores on OPT, an independent samples T-test was run to examine the existing difference between groups. The result of the independent samples T-test indicated that the groups were not significantly different in terms of language proficiency before the experiment.
For the purpose of the current study, a sixteen-week metacognition training program was integrated into the writing course of the experimental group. The SBI framework employed in the study was CALLA framework developed by Chamot et al. (1999) which constitutes five basic stages of preparation, presentation, practice, evaluaﾂｭtion, and expansion. The students in the control group received the regular, traditional writing instruction. The data were collected through administration of Timed-writing Essays and Self-Regulated Language Learning Questionnaire (SRLLQ). To analyze the data paired-samples t-tests and Analyses of Covariance (ANCOVA) were conducted. The findings indicated significant differences in favor of the experimental students in the writing performance and self-regulated learning. The participants of the current study became more autonomous and self-regulated after receiving instruction in metacognitive strategies. A likely justification for the improved writing performance of EFL learners in the present study might lie in the contribution of the learners・・ academic self-ef・ｬ・cacy which is the embedded in the belief system of self-regulated learners (Bandura &amp; Locke, 2003). Those with high academic self-efficacy are confident that they will succeed; as a result, this sense of success and agency increases their academic motivation, thereby enhancing their academic performance (Zimmerman, &amp; Schunk, 2008). The results of the current study also indicated that the experimental group students, who were taught the writing metacognitive strategies outperformed the students in the control group in self-regulation. The plausible justification is the fact that metacognitive strategy training has contributed to the development of self-regulation because metacognition has been considered as the chief element of self-regulation theory (Zimmerman, 1989). In other words, there is much overlap between the underlying nature of the two constructs in a sense that Zimmerman (1989) defines students・・ self-regulation as ・・the degree that students are metacognitively, motivationally, and behaviorally active participants in their own learning process・・ (p. 329).
Overall, this study provides strong empirical evidence in favor of SBI in enhancing learners・・ writing ability and their self-regulation. The findings offer theoretical and pedagogical implications for both theorizers and practitioners. Given the nature of self-regulation and its contribution to language achievement, it is argued that strategy training should be more extensively integrated into the ELT curriculum. The empirical evidence obtained by this study might be an incentive for theoreticians, practitioners and teacher educators to pay more attention to SBI and take actions in explicit training of LLSs especially metacognitive ones with the aim of fostering their learners・・ self-regulation.</t>
  </si>
  <si>
    <t>Jalil Fathi, Behnam Feizollahi</t>
  </si>
  <si>
    <t>ﾘｲﾘｨﾘｧﾙ・ ﾙｾﾚ・ﾙ・ﾙ・ﾛ・</t>
  </si>
  <si>
    <t>23-45</t>
  </si>
  <si>
    <t>https://jlr.alzahra.ac.ir/article_3618_162378b2e4d78643a6c427ab8686a79d.pdf</t>
  </si>
  <si>
    <t>10.22051/jlr.2018.21057.1563</t>
  </si>
  <si>
    <t>5ce956ef92cd7be74480aaade4270ac55d14cf0e</t>
  </si>
  <si>
    <t>Enhancing English Writing Competence And Self-Correction Awareness Through The Radar Process In Argumentative Writing</t>
  </si>
  <si>
    <t>Among Thai EFL learners, developing academic writing proficiency presents ongoing challenges・・particularly in constructing grammatically accurate sentences, maintaining paragraph coherence, and engaging in self-directed revision. This study investigates the efficacy of the RADAR process・・an instructional framework grounded in metacognitive strategies and recursive revision・・in enhancing English writing competence and self-correction awareness. A one-group pretest・・posttest design was conducted over a 16-week term with 30 junior students majoring in English under the Bachelor of Arts program, enrolled in a course on argumentative reading and writing. The instructional intervention followed the five-stage RADAR sequence: Recognition, Analysis, Diagnosis, Adjustment, and Reconstruction. Data were collected from pretest and posttest writing tasks, which were assessed using an analytic writing rubric, along with self-report questionnaires and semi-structured interviews. Quantitative findings revealed statistically significant gains in writing scores (t(29) = 3.56, p = .0017), particularly in sentence variety, grammatical precision, and cohesion. Qualitative data supported these results, showing increased metacognitive awareness, improved proofreading habits, and greater learner autonomy in revising writing errors. Despite these positive outcomes, the study・・s scope was limited by the absence of a control group and its focus on paragraph-level writing tasks, which may not fully represent broader academic writing abilities.Overall, the study offers empirical support for the RADAR process as an effective instructional model that integrates linguistic instruction with cognitive engagement. It contributes to EFL pedagogy by fostering both writing accuracy and learner autonomy, and provides implications for curriculum design, teacher training, and self-regulated learning.</t>
  </si>
  <si>
    <t>Kusuma Ruangpattanakul</t>
  </si>
  <si>
    <t>Journal of English Language and Linguistics</t>
  </si>
  <si>
    <t>https://www.semanticscholar.org/paper/5ce956ef92cd7be74480aaade4270ac55d14cf0e</t>
  </si>
  <si>
    <t>10.62819/jel.2025.1171</t>
  </si>
  <si>
    <t>0.8179197311401367</t>
  </si>
  <si>
    <t>7c1ec0ac687e42ceb52e2a183f3ce6b9</t>
  </si>
  <si>
    <t>Writing Metacognitive Strategy-Based Instruction Through Flipped Classroom: An Investigation Of Writing Performance, Anxiety, And Self-Efficacy</t>
  </si>
  <si>
    <t>Abstract This study aimed at exploring the effect of implementing writing metacognitive strategies via flipped classrooms on the Iranian EFL learners' achievement, anxiety, and self-efficacy in writing. The study involved 45 intermediate learners of both genders, selected using a random convenience sampling method. The participants' English proficiency was measured by the Preliminary English Test, and they were placed in two groups: experimental group (23 learners) and control group (22 learners). In the former group, the students were exposed to 5 distinct types of metacognitive strategies over the course of 10 flipped classroom sessions, while the latter group received writing metacognitive strategy-based instruction in a traditional classroom setting. The data collection process involved administering the Second Language Writing Self-Efficacy Scale, two intermediate writing tasks, and the Second Language Writing Anxiety Scale. The collected data were analyzed using a one-way ANCOVA. The findings evidenced considerable enhancement in the writing performance of the students who underwent instruction through flipped classrooms in comparison to those in the traditional classroom refsetting. Furthermore, the results demonstrated that the utilization of writing metacognitive strategies in flipped classrooms resulted in a substantial rise in students' writing self-efficacy, while simultaneously leading to a decrease in their writing anxiety.</t>
  </si>
  <si>
    <t>Rahele Khosravi, Adel Dastgoshadeh, Kaveh Jalilzadeh</t>
  </si>
  <si>
    <t>Special aspects of education</t>
  </si>
  <si>
    <t>Smart Learning Environments</t>
  </si>
  <si>
    <t>http://slejournal.springeropen.com/counter/pdf/10.1186/s40561-023-00264-8.pdf</t>
  </si>
  <si>
    <t>https://doi.org/10.1186/s40561-023-00264-8</t>
  </si>
  <si>
    <t>10.1186/s40561-023-00264-8</t>
  </si>
  <si>
    <t>Flipped classroom, Metacognitive strategy, Writing anxiety, Writing self- efficacyOpen Access ﾂｩ The Author(s) 2023. Open Access This article is licensed under a Creative Commons Attribution 4.0 International License, which permits</t>
  </si>
  <si>
    <t>0.8179085850715637</t>
  </si>
  <si>
    <t>03a50b4c9503eaa8183f46f2612db79900738489</t>
  </si>
  <si>
    <t>Beyond The Product: The Effect Of Strategy-Based Instruction On Efl Writing Quality And Process</t>
  </si>
  <si>
    <t>This study investigates the impact of explicit Strategy-based Instruction (SBI) in pre-writing strategies on the writing performance of first-year English as a Foreign Language (EFL) students. Moving beyond the traditional Product-Oriented Approach, which primarily focuses on the final written text, the research adopts the Process Approach to Writing, emphasizing the stages of idea generation, organization, drafting, and revision. The instructional framework was grounded in the Cognitive Academic Language Learning Approach (CALLA) model (Chamot et al., 1991), which integrates content and language learning through the explicit teaching of cognitive and metacognitive strategies. A quantitative experimental design is employed to examine the potential influence of explicit instruction in planning, monitoring, and evaluating the writing process on students・・ writing quality. Over nine weeks, the experimental group participated in structured workshops covering brainstorming, outlining, mind mapping, goal setting, and self-questioning techniques, while the control group followed standard writing instruction. Data were collected from pre- and post-intervention writing tasks, evaluated with an analytic scoring rubric assessing content, organization, vocabulary, language use, and mechanics. Statistical analysisﾂrevealed aﾂsignificant improvementﾂin theﾂquality of writing ﾂachieved by the experimental group, particularly in the organization of ideas and clarity of expression, compared to the control group. The findings suggest that the integration of pre-writing strategy instruction not only enhances the written product but also fosters greater learner autonomy and awareness of the writing process. The study concludes that embedding explicit pre-writing strategy instruction within the EFL writing curriculum provides a valuable means to strengthen students・・ writing proficiency. Such instruction equips learners with transferable skills that improve performance across academic tasks, supporting both language development and academic success.</t>
  </si>
  <si>
    <t>Chafia Haddad</t>
  </si>
  <si>
    <t>International Journal of Multilingualism and Languages for Specific purposes</t>
  </si>
  <si>
    <t>https://www.semanticscholar.org/paper/03a50b4c9503eaa8183f46f2612db79900738489</t>
  </si>
  <si>
    <t>10.52919/ijmlsp.v2i01.113</t>
  </si>
  <si>
    <t>0.8177353143692017</t>
  </si>
  <si>
    <t>078f09de4a5005c7cd897ee2dfd0f7058aeb40ad</t>
  </si>
  <si>
    <t>Metacognitive Strategies Use In Fostering Efl Learnersﾂ・ Writing Skill During Remote Learning</t>
  </si>
  <si>
    <t>R. Khan, Tribhuwan Kumar</t>
  </si>
  <si>
    <t>International Journal of Innovation and Learning</t>
  </si>
  <si>
    <t>https://www.semanticscholar.org/paper/078f09de4a5005c7cd897ee2dfd0f7058aeb40ad</t>
  </si>
  <si>
    <t>10.1504/ijil.2023.10046081</t>
  </si>
  <si>
    <t>0.8171737790107727</t>
  </si>
  <si>
    <t>48054a32b65d13ff7a66fcbb4c2b7f74454db2c2</t>
  </si>
  <si>
    <t>Sciencedirect International Conference On Current Trends In Elt The Impact Of Strategy-Based Instruction On L 2 Learners ' Persuasive Writing</t>
  </si>
  <si>
    <t>Elham Amini Baghbadorania, A. Roohani</t>
  </si>
  <si>
    <t>https://www.semanticscholar.org/paper/48054a32b65d13ff7a66fcbb4c2b7f74454db2c2</t>
  </si>
  <si>
    <t>4082a5dcacef7b3f651e7c9dc89849d220fdee27</t>
  </si>
  <si>
    <t>The Role Of Language For Thinking And Task Selection In Efl Learners\' Oral Collocational Production</t>
  </si>
  <si>
    <t>Hung-chﾃｼn Wang, Su-chin Shih</t>
  </si>
  <si>
    <t>Foreign Language Annals</t>
  </si>
  <si>
    <t>399-416</t>
  </si>
  <si>
    <t>https://www.semanticscholar.org/paper/4082a5dcacef7b3f651e7c9dc89849d220fdee27</t>
  </si>
  <si>
    <t>10.1111/J.1944-9720.2011.01135.X</t>
  </si>
  <si>
    <t>0.8164410591125488</t>
  </si>
  <si>
    <t>e20b16d20fe94144a6129c4a4ea73e3e</t>
  </si>
  <si>
    <t>A Closer Look On Indonesian Efl Students・・ Writing Process: The Application Of Cognitive And Metacognitive Strategies</t>
  </si>
  <si>
    <t>Cognitive and metacognitive strategies have been researched to find an effective strategy in teaching writing. However, little attention has been given to investigate what is on the students・・ minds while applying those strategies in the writing process. This descriptive qualitative study aims to investigate the process of applying the cognitive and metacognitive strategies by EFL students while performing argumentative essays. Three university students of the English Department taking the Essay Writing subject were invited to record the process of authoring argumentative essays using Zoom recording to display full audio and video on screen. Their writings were checked and the students were interviewed. This process used think-aloud protocols (TAPs) completed with the screen recording method (SRM) to record all activities on the computer screen, students・・ work, and the interview explored the learners・・ perception towards particular situation in their writing process. The data were categorized and analyzed using English as a foreign language (EFL) writing strategies as a framework for narrative analysis. ﾂThis study found that both cognitive and metacognitive strategies helped all participants complete their essay through the thinking process and decision making of each step and strategy. While cognitive and metacognitive were applied distinctively in each participant・・s writing processes, it produced the internalization of writing steps critically in self-regulated learning.ﾂ This study demonstrates that cognitive and metacognitive processes are effective in promoting varied writing strategies and self-regulated learning for EFL learners. To get a thorough application of cognitive and metacognitive strategies in writing activity, future research can use other genre for students at different age or level of education.</t>
  </si>
  <si>
    <t>Safira  Azizah, Soraya Soraya</t>
  </si>
  <si>
    <t>Language and Literature</t>
  </si>
  <si>
    <t>REiLA</t>
  </si>
  <si>
    <t>128-143</t>
  </si>
  <si>
    <t>https://journal.unilak.ac.id/index.php/REILA/article/view/10687</t>
  </si>
  <si>
    <t>10.31849/reila.v5i2.10687</t>
  </si>
  <si>
    <t>0.8157551884651184</t>
  </si>
  <si>
    <t>4ccaa4af93575060136287eb5e992d2ac37b33d8</t>
  </si>
  <si>
    <t>Metacognitive Learning Strategies In English Language Teaching &amp; Learning</t>
  </si>
  <si>
    <t>Metacognitive learning strategies (MLS) have been proven to promote problem solving skills and enable students to achieve better in learning (Aurah, 2013; Magogwe, 2013). Researches on MLS have also been done to investigate its effect on students・・ performance in various ELT skills, e.g. listening, reading, speaking and writing. Most of the researchers found that MLS plays a significant role in students・・ learning those four skills. However, there is still lack of studies done in academic writing especially within the Indonesian EFL setting. Besides, a research which is done by controlling various variables, e.g. English proficiency, students・・ self-efficacy (self-regulatory factors), modes of writing (paper-based &amp; internet based), etc. is required to give a clearer picture about the role of MLS in EFL academic writing. Keywords: metacognitive learning strategies, academic writing</t>
  </si>
  <si>
    <t>I. Dewa, Gede Rat, Dwiyana Putra, Ihdn Denpasar</t>
  </si>
  <si>
    <t>Yavana Bhasha : Journal of English Language Education</t>
  </si>
  <si>
    <t>Yavana Bhasha Journal of English Language Education</t>
  </si>
  <si>
    <t>http://ejournal.ihdn.ac.id/index.php/JOELE/article/download/718/601</t>
  </si>
  <si>
    <t>https://www.semanticscholar.org/paper/4ccaa4af93575060136287eb5e992d2ac37b33d8</t>
  </si>
  <si>
    <t>10.25078/yb.v1i1.718</t>
  </si>
  <si>
    <t>0.8122864961624146</t>
  </si>
  <si>
    <t>e6ba9b72a45045b7b1ba3efb1dd48e28</t>
  </si>
  <si>
    <t>Learning Through Learners: Indonesian Efl Learners・・ Writing Strategies Experiences</t>
  </si>
  <si>
    <t>This research focuses on writing strategies of EFL learners in writing English text. It attempted to address the following problems i.e. the most frequent writing strategies used and the differences writing strategies used by male and female students. The data collected from questionnaires and interview were analyzed qualitatively based on Oxford (1990) language learning theories. It was found that there were six categories of writing strategies used by the students in English text; memory strategies, cognitive strategies, compensations strategies, metacognitive strategies, affective strategies and social strategies. The result revealed that compensation strategies (18,7%) were the most frequent strategies used by both male and female students in writing English text. It was also found that the female respondents used more varied writing strategies (70,9%) compared to the male ones but the male students was the highest user of affective strategies (66,2%). As the final points, the compensations strategies seem as the best help strategies used in writing English text that can overcome students・・ limitation and the use of writing strategies depend on the students・・ choice. Hopefully, the next researchers who are interested in observing writing strategies can explore deeper and wider, especially in writing specific genre.</t>
  </si>
  <si>
    <t>Ira Yuliani, Fahrus Zaman Fadhly</t>
  </si>
  <si>
    <t>Education (General)</t>
  </si>
  <si>
    <t>Indonesian Journal of Learning and Instruction</t>
  </si>
  <si>
    <t>http://journal.uniku.ac.id/index.php/IJLI/article/view/3680/2249</t>
  </si>
  <si>
    <t>http://journal.uniku.ac.id/index.php/IJLI/article/view/3680</t>
  </si>
  <si>
    <t>10.25134/ijli.v3i2.3680</t>
  </si>
  <si>
    <t>: language learning strategies , EFL learners , writing strategie s</t>
  </si>
  <si>
    <t>0.8113397359848022</t>
  </si>
  <si>
    <t>1a03bb38c83ebb2e66233cfdd10043b490d08f08</t>
  </si>
  <si>
    <t>A Metacognitive Perspective On The Growth Of Self-Regulated Efl Student Writers</t>
  </si>
  <si>
    <t>Z. Ruan</t>
  </si>
  <si>
    <t>https://www.semanticscholar.org/paper/1a03bb38c83ebb2e66233cfdd10043b490d08f08</t>
  </si>
  <si>
    <t>0.8104638457298279</t>
  </si>
  <si>
    <t>15b045bcf39a9aa3dad30d49c25bda90274fe683</t>
  </si>
  <si>
    <t>The Effect Of Mind Mapping And Summarizing On Efl Reading Comprehension Ability</t>
  </si>
  <si>
    <t>Maryam Rezapour Kavishahi</t>
  </si>
  <si>
    <t>https://www.semanticscholar.org/paper/15b045bcf39a9aa3dad30d49c25bda90274fe683</t>
  </si>
  <si>
    <t>0.8103026151657104</t>
  </si>
  <si>
    <t>143f4ad60ed7362bafa7fcf0bc600d009351ae8d</t>
  </si>
  <si>
    <t>Enhancing Writing Proficiency In Efl Classrooms -A Review Of The Process-Genre Approach</t>
  </si>
  <si>
    <t>Le Thi, Thuy Ngan</t>
  </si>
  <si>
    <t>https://www.semanticscholar.org/paper/143f4ad60ed7362bafa7fcf0bc600d009351ae8d</t>
  </si>
  <si>
    <t>0.8097542524337769</t>
  </si>
  <si>
    <t>50b60c99d86a99e87c743cc5afceccdc5da05a3b</t>
  </si>
  <si>
    <t>Self-Regulated Learning, Metacognitive Awareness, And Argumentative Writing: A Structural Equation Modeling Approach</t>
  </si>
  <si>
    <t>The current study examined the relationships among self-regulated learning, metacognitive awareness, and EFL learners・・ performance in argumentative writing. We collected data through two questionnaires (i.e., Motivated Strategies for Learning Questionnaire (MSLQ); Metacognitive Awareness Inventory (MAI)), and an argumentative writing task administered to 250 Iranian graduate students of TEFL in 11 universities across Iran. Using LISREL version 8.8, we ran structural equation modeling (SEM) to analyze the hypothesized relationships. The results revealed that although the SEM enjoyed a good fit on the hypothesized relationships among selfregulated learning, metacognitive awareness, and argumentative writing, the significant influence of metacognitive awareness and self-regulated learning on students・・ argumentative writing performance could not be postulated. Finally, the pedagogical implications for writing instruction and research are discussed. 800x600 Normal 0 false false false EN-US X-NONE AR-SA</t>
  </si>
  <si>
    <t>M. A. Farsani, E. Abdollahzadeh, Maryam Beikmohammadi</t>
  </si>
  <si>
    <t>Writing &amp; Pedagogy</t>
  </si>
  <si>
    <t>https://ore.exeter.ac.uk/repository/bitstream/10871/120740/4/W%26P%20paper.pdf</t>
  </si>
  <si>
    <t>https://www.semanticscholar.org/paper/50b60c99d86a99e87c743cc5afceccdc5da05a3b</t>
  </si>
  <si>
    <t>10.1558/wap.37051</t>
  </si>
  <si>
    <t>0.8094899654388428</t>
  </si>
  <si>
    <t>61c307fc2a334e5682cf5ea093574903</t>
  </si>
  <si>
    <t>Efl Students・・ Preferences On Metacognitive Reading Strategies Within An Extensive Reading Program</t>
  </si>
  <si>
    <t>Despite multiple studies that have broadly highlighted the positives of employing metacognitive reading strategies, there remains an absence of the rationale for adopting the reading strategy based on the students' perspectives. The present study aims to look into first-year EFL students' preferences for using metacognitive reading strategies as part of an extensive reading (ER) program at one of the public universities in Malang, Indonesia. The data were acquired from both quantitative and qualitative data sources. The fundamental data were garnered from a quantitative online survey, and the results were counted using descriptive statistics. Semi-structured interview sessions with six participants were carried out to collect qualitative data, and the results served as a means to strengthen the primary data. The results revealed that the problem-solving reading strategy proved to be the most commonly used in the ER program, followed by global and support reading strategies. The reading strategies advanced students' reading comprehension. Students could also strengthen their language skills, particularly reading comprehension, vocabulary acquisition, and writing abilities. The study findings implied considering an alternative teaching strategy and understanding how students find it most helpful to assist them in a supervised ER program.</t>
  </si>
  <si>
    <t>Keke Febrian Harimurti, Yazid Basthomi, Evynurul Laily Zen</t>
  </si>
  <si>
    <t>English language</t>
  </si>
  <si>
    <t>Journal on English as a Foreign Language</t>
  </si>
  <si>
    <t>171-194</t>
  </si>
  <si>
    <t>https://e-journal.iain-palangkaraya.ac.id/index.php/jefl/article/view/5640</t>
  </si>
  <si>
    <t>10.23971/jefl.v13i1.5640</t>
  </si>
  <si>
    <t>0.8088432550430298</t>
  </si>
  <si>
    <t>942c30a161a7480fbc1b0b6682761e39</t>
  </si>
  <si>
    <t>The Role Of Self-Regulated Learning Capacities In Iranian Efl Undergraduates・・ Argumentative Writing Task Performance</t>
  </si>
  <si>
    <t>The current study was an attempt to explore the relationship between Iranian EFL learners・・ self-regulatory capacities and their argumentative writing task performance in order to analyze measures of complexity, accuracy, and fluency (CAF). To this end, 44 Iranian EFL undergraduates majoring in English literature at the University of Tehran were recruited based on convenience sampling to participate in this study. Employing a correlational design, the participants were required to perform an argumentative writing task and complete the Motivated Strategies for Learning Questionnaire designed by Pintrich, Smith, Garcia, and McKeachie (1991). Pearson product moment correlation indicated a significant relationship between self-regulated learning and writing task performance in relation to CAF measures. In addition, the results of multiple regression showed that resource management strategies and value component predicted 56.9% of grammatical accuracy of writing task. It was also shown that resource management strategies, value, and expectancy components predicted 56.5% of lexical complexity of writing task. Lastly, cognitive and metacognitive strategies, expectancy, and value components predicted 55.2% of the fluency of writing task. The findings of this study informs EFL writing pedagogy and English language teachers and syllabus designersﾂ with regard to the benefits of applying self-regulatory strategies in teaching and assessing writing.</t>
  </si>
  <si>
    <t>Ali Akbar Khomeijani Farahani, Fatemeh Faryabi</t>
  </si>
  <si>
    <t>Theory and practice of education, English language</t>
  </si>
  <si>
    <t>Research in English Language Pedagogy</t>
  </si>
  <si>
    <t>203-222</t>
  </si>
  <si>
    <t>http://relp.khuisf.ac.ir/article_535484_e5cf65b92c8abd6e842ed99502400358.pdf</t>
  </si>
  <si>
    <t>0.8087787628173828</t>
  </si>
  <si>
    <t>354ed35e758551299ffc109f2553aa297a6dfbf5</t>
  </si>
  <si>
    <t>Examining The Effects Of English As A Foreign Language Student-Writers・・ Metacognitive Experiences On Their Writing Performance</t>
  </si>
  <si>
    <t>Learners・・ metacognitive competencies play a vital role in affecting their learning outcomes, especially for language learners who need to write in English as a foreign language (EFL). Much research has widely explored writers・・ metacognitive knowledge and metacognitive strategies in EFL learning contexts, yet the role of metacognitive experiences in writing is underexplored. To fill this gap, we conducted this study to investigate the effects of EFL student-writers・・ metacognitive experiences on their writing performance with reference to complexity, accuracy, and fluency. A total of 435 EFL student-writers at a university were invited to complete two writing tasks and the EFL Learners・・ Writing Metacognitive Experiences Questionnaire (EFLLWMEQ). Findings of structural equation modelling showed that metacognitive estimates of EFL writing had a significant positive effect on lexical complexity and fluency but a negative effect on writing accuracy. Metacognitive feelings of EFL writing were positively related to syntactic complexity, and online metacognitive strategies of EFL writing also positively contributed to writing accuracy. The findings shed light on the theoretical and pedagogical implications for the role of metacognition in learning to write in EFL.</t>
  </si>
  <si>
    <t>Qiyu Sun, L. Zhang</t>
  </si>
  <si>
    <t>Current Psychology</t>
  </si>
  <si>
    <t>23743 - 23758</t>
  </si>
  <si>
    <t>https://link.springer.com/content/pdf/10.1007/s12144-022-03416-0.pdf</t>
  </si>
  <si>
    <t>https://www.semanticscholar.org/paper/354ed35e758551299ffc109f2553aa297a6dfbf5</t>
  </si>
  <si>
    <t>10.1007/s12144-022-03416-0</t>
  </si>
  <si>
    <t>Metacognitive experiences ﾂｷ Metacognition ﾂｷ EFL writing ﾂｷ Writing performanceAccepted: 25 June 2022 / Published online: 27 July 2022 ﾂｩ The Author(s) 2022Examining the effects of English as a foreign language student-writers・・ metacognitive experiences on their writing performance</t>
  </si>
  <si>
    <t>Understanding Learners' Metacognitive Experiences In Learning To Write In English As A Foreign Language: A Structural Equation Modeling Approach</t>
  </si>
  <si>
    <t>Many researchers have acknowledged the role of metacognition in facilitating learning to write in English as a foreign language (EFL). Although research on metacognition has explored learners' metacognitive knowledge and metacognitive strategies in the field of EFL writing, little is known about the nature of learners' metacognitive experiences in EFL writing. To fill such an important gap, this study was designed to assess EFL learners' metacognitive experiences before, during, and after writing. Data were collected from a total of 760 undergraduates through three self-report questionnaires and a writing task. Results from quantitative analyses showed four subcategories of EFL learners' metacognitive experiences in writing: metacognitive feeling, metacognitive judgments/estimates, online task-specific metacognitive knowledge, and online task-specific metacognitive strategies. Based on the empirical evidence, we propose a model of metacognitive experiences in EFL writing. Theoretical, methodological, and pedagogical implications are discussed.</t>
  </si>
  <si>
    <t>Sun Q, Zhang LJ</t>
  </si>
  <si>
    <t>https://pmc.ncbi.nlm.nih.gov/articles/PMC9478617/pdf</t>
  </si>
  <si>
    <t>https://pubmed.ncbi.nlm.nih.gov/36118451</t>
  </si>
  <si>
    <t>10.3389/fpsyg.2022.986301</t>
  </si>
  <si>
    <t>ESL/EFL writing, metacognition, English as a foreign/second language, questionnaire development, metacognitive experiences</t>
  </si>
  <si>
    <t>0.8069240361452104</t>
  </si>
  <si>
    <t>aad4e9012f7b4db3bb1dc8918b8e4cd3</t>
  </si>
  <si>
    <t>Understanding Learners・・ Metacognitive Experiences In Learning To Write In English As A Foreign Language: A Structural Equation Modeling Approach</t>
  </si>
  <si>
    <t>Many researchers have acknowledged the role of metacognition in facilitating learning to write in English as a foreign language (EFL). Although research on metacognition has explored learners・・ metacognitive knowledge and metacognitive strategies in the field of EFL writing, little is known about the nature of learners・・ metacognitive experiences in EFL writing. To fill such an important gap, this study was designed to assess EFL learners・・ metacognitive experiences before, during, and after writing. Data were collected from a total of 760 undergraduates through three self-report questionnaires and a writing task. Results from quantitative analyses showed four subcategories of EFL learners・・ metacognitive experiences in writing: metacognitive feeling, metacognitive judgments/estimates, online task-specific metacognitive knowledge, and online task-specific metacognitive strategies. Based on the empirical evidence, we propose a model of metacognitive experiences in EFL writing. Theoretical, methodological, and pedagogical implications are discussed.</t>
  </si>
  <si>
    <t>Qiyu Sun, Qiyu Sun, Lawrence Jun Zhang</t>
  </si>
  <si>
    <t>Frontiers in Psychology</t>
  </si>
  <si>
    <t>https://www.frontiersin.org/articles/10.3389/fpsyg.2022.986301/pdf</t>
  </si>
  <si>
    <t>https://www.frontiersin.org/articles/10.3389/fpsyg.2022.986301/full</t>
  </si>
  <si>
    <t>0.8068407237529756</t>
  </si>
  <si>
    <t>5fd422ee99fccf9d66777633f0542df821e40984</t>
  </si>
  <si>
    <t>A Study On Classroom Discourse In Enhancing Metacognition To Develop Writing Skill In Saudi Efl Students</t>
  </si>
  <si>
    <t>Generally, learning outcomes are not always as expected; instead, they show a degree of variation depending on various factors. Likewise, despite the fact of providing writing instruments in Saudi EFL classrooms, the outcomes are not always as expected. The reasons may range from classroom atmosphere to individual cognition and many other related variants around. However, it is a small attempt in teachers・・ perspective to see if anything is lacking in the implementation of ・・teaching writing strategies・・ for EFL classrooms. To verify this assumption between practicality and literature, this paper intends to explore ・・the implementation of writing strategies of faculty・・ during teaching writing skills. In addition, this paper also attempts to identify what sort of discourse tools and metacognitive strategies university faculty are incorporating in their teaching, and what is ignored or not used up to the mark while enhancing Saudi EFL students・・ meta-cognitive awareness. To collect responses for this study, a survey questionnaire was administered among 36 English language educators of the Jazan region. The results of this study revealed that there is a component that was given minor importance during teaching, though teachers used other strategies and tools extensively. Furthermore, one of the aims of the study is to demonstrate how discourse can be used to offer a solution in the present scenario. In a nutshell, this research recommends the significance of the neglected subcomponent and its importance in improving writing metacognition.</t>
  </si>
  <si>
    <t>Emtenan Agili, Bhagya Prabhashini C</t>
  </si>
  <si>
    <t>Arab World English Journal</t>
  </si>
  <si>
    <t>http://awej.org/wp-content/uploads/2021/09/31.pdf</t>
  </si>
  <si>
    <t>https://www.semanticscholar.org/paper/5fd422ee99fccf9d66777633f0542df821e40984</t>
  </si>
  <si>
    <t>10.24093/awej/vol12no3.31</t>
  </si>
  <si>
    <t>classroom  discourse, language instruction, metacognition, metacognitive strategies, Saudi EFL students, writing strategies. Cite as:   Agili, E., &amp; Prabhashini,  C. B .   (2021). A Study on Classroom Disc ourse in</t>
  </si>
  <si>
    <t>Configurational Impact Of Self-Regulated Writing Strategy, Writing Anxiety, And Perceived Writing Difficulty On Efl Writing Performance: An Fsqca Approach</t>
  </si>
  <si>
    <t>Previous research has indicated that writing performance of foreign/second language (L2) learners is influenced by their utilization of self-regulated writing strategies. Yet, the relationship between various self-regulated strategies and individual characteristics, such as writing anxiety and perceived writing difficulty, has not been sufficiently examined. To bridge this gap, this study classified self-regulated writing strategies into four distinct types: cognitive, metacognitive, social behavioral, and motivational. These types were combined with L2 learners' writing anxiety and writing difficulty to form conceptual models to predict high or low writing performance. Fuzzy-set qualitative comparative analysis (fsQCA) was used to gain a detailed understanding of the causal intricacies of writing performance. Data was collected from a sample of 94 students attending a university in eastern China. fsQCA revealed a variety of configurations associated with EFL writing performance, with six of them leading to high performance and four to low performance. These configurations highlight the complex causal relationship between students' use of self-regulated writing strategies and their writing performance, while considering their writing anxiety and perceivedﾂwriting difficulty. The study provided theoretical and practical implications for L2 teachers and educators who wish to enhance L2 learners' writing performance.</t>
  </si>
  <si>
    <t>Fan C, Wang J</t>
  </si>
  <si>
    <t>Humans, Writing, Female, Male, Anxiety, Young Adult, Students, Multilingualism, China, Motivation, Learning, Adult</t>
  </si>
  <si>
    <t>Scientific reports</t>
  </si>
  <si>
    <t>https://pmc.ncbi.nlm.nih.gov/articles/PMC11096162/pdf</t>
  </si>
  <si>
    <t>https://pubmed.ncbi.nlm.nih.gov/38750161</t>
  </si>
  <si>
    <t>10.1038/s41598-024-61537-x</t>
  </si>
  <si>
    <t>Self-regulated writing strategies, Writing anxiety, Perceived writing difficulty, Writing performance, fsQCA</t>
  </si>
  <si>
    <t>0.8041130304336548</t>
  </si>
  <si>
    <t>5ec4d24b4d409bcc03c5d26bbc181a0805241daf</t>
  </si>
  <si>
    <t>The Effect Of Scaffolding On Efl Learners' Reading Comprehension</t>
  </si>
  <si>
    <t>N. Kargar, Farhad Tayebipour</t>
  </si>
  <si>
    <t>Modern Journal of Language Teaching Methods</t>
  </si>
  <si>
    <t>https://www.semanticscholar.org/paper/5ec4d24b4d409bcc03c5d26bbc181a0805241daf</t>
  </si>
  <si>
    <t>0.8038524389266968</t>
  </si>
  <si>
    <t>3bc74bd09ee6d2703c8dd7277f6918195394e33a</t>
  </si>
  <si>
    <t>An Investigation Of Metacognitive, Bottom-Up And Top-Down Strategies In L2 Listening</t>
  </si>
  <si>
    <t>Xibo Henderson</t>
  </si>
  <si>
    <t>https://www.semanticscholar.org/paper/3bc74bd09ee6d2703c8dd7277f6918195394e33a</t>
  </si>
  <si>
    <t>0.8028866648674011</t>
  </si>
  <si>
    <t>5331d871ec567c24dcfd301b191bf6b2225cca37</t>
  </si>
  <si>
    <t>A Bibliometric Analysis On Reading Strategies In Esl/ Efl Context</t>
  </si>
  <si>
    <t>Reading strategies are crucial in providing the most effective reading experience to English as Second Language (ESL)/English as Foreign Language (EFL) learners. There is a growing trend in the studies on the topic in the recent years. Therefore, this review analyses bibliometrically on the reading strategies in ESL /EFL context and presents an overview of the field in terms of publications, collaborations, most frequently cited studies and keywords. This analysis answers 3 questions: (a) What is the bibliometric information regarding the number of yearly publications and contributions and collaborations by country and region about reading strategies in ESL/EFL context on Scopus, (b) What are the most frequently cited studies in the field of reading strategies in ESL/EFL context, and (c) What are the most used keywords in reading strategies in ESL/EFL context?. 347 documents were retrieved from Scopus website for this study. The data were analysed using Microsoft Excel, VOSviewer version 1.6.20 and Harzing・・s Publish or Perish software programs. The findings show that the number of publications significantly increased from the year of 2019 to 2024. The collaborations between countries were slightly impressive. The most cited articles consisted of articles from older and newer publications. Keywords were categorised into six main clusters: EFL, cognitive strategies, metacognitive strategies, academic writing, metacognitive awareness, and ESL.The results of this study can provide useful insights to the researchers in tackling some issues related to reading strategies in ESL/EFL context and initiating new discoveries to empower this area.</t>
  </si>
  <si>
    <t>Nur Amirah Nordin, Hanita Hanim Ismail</t>
  </si>
  <si>
    <t>JournalArticle, Review</t>
  </si>
  <si>
    <t>International Journal of Academic Research in Progressive Education and Development</t>
  </si>
  <si>
    <t>https://www.semanticscholar.org/paper/5331d871ec567c24dcfd301b191bf6b2225cca37</t>
  </si>
  <si>
    <t>10.6007/ijarped/v14-i1/24533</t>
  </si>
  <si>
    <t>0.8027135133743286</t>
  </si>
  <si>
    <t>f8172a6e70e34a77ab948f5a843a901a</t>
  </si>
  <si>
    <t>The Efficacy Of Meta-Cognitive Strategies Instruction In Enhancing Saudi Efl Students・・ Academic Writing</t>
  </si>
  <si>
    <t>The aim of the present study is to investigate the effect of meta-cognitive strategies instruction in_x000D_
enhancing the Saudi EFL students in their English academic writing quality. The study adopted a quasiexperimental research design. The sample of the study consisted of fifty female students majoring in English_x000D_
at Al-Baha University. They were divided into two groups: experimental group (N. 25) and control group (N._x000D_
25). Pre and post-tests were administered to evaluate the participants・・ academic writing. A questionnaire_x000D_
survey was conducted to the experimental group to elicit their attitude towards the treatment. The findings_x000D_
of the study show that meta-cognitive strategies enhance students・・ motivation to set their goals and plans_x000D_
through cooperative learning, which in turn assists in the improvement of their academic writing in English._x000D_
The study concluded with recommendations in the light of the findings and suggested further studies that_x000D_
can be conducted on similar issues of concern.</t>
  </si>
  <si>
    <t>Hameed Yahya A. Al-Zubeiry</t>
  </si>
  <si>
    <t>International Journal of Social Sciences &amp; Educational Studies</t>
  </si>
  <si>
    <t>71-86</t>
  </si>
  <si>
    <t>http://ijsses.org/wp-content/uploads/2019/05/The-Efficacy-of-Meta-Cognitive-Strategies-Instruction-in-Enhancing-.pdf</t>
  </si>
  <si>
    <t>10.23918/ijsses.v5i4p71</t>
  </si>
  <si>
    <t>0.8026918768882751</t>
  </si>
  <si>
    <t>4d94c72dfa7243f582aa2a4a2264b8b4</t>
  </si>
  <si>
    <t>Investigating Indonesian Efl Students・・ Writing Strategies: A Framework For Self-Assessment</t>
  </si>
  <si>
    <t>Abstract This study aimed to investigate the writing strategies across the three key stages: pre-writing, writing, and post-writing. Using a mixed-methods approach, the data were collected through a survey questionnaire of writing strategies that consist of 30 items about students・・ writing strategies, which include self-regulating strategies, cognitive strategies, and metacognitive strategies. Sixty-two undergraduate students were involved as the participants of this study. The findings indicate that overall strategy use across all stages was moderate. In the pre-writing stage, students frequently set goals (M・・=・・2.13) and organized ideas (M・・=・・2.74), but seldom used exploratory strategies such as source searching (M・・=・・1.69) and mind-mapping (M・・=・・2.02). During the writing stage, students applied moderate self-regulation strategies, such as setting draft deadlines (M・・=・・2.66), but showed limited focus on accurate grammar and mechanics (M・・=・・2.02) and reflective practices (M・・=・・2.23). In the post-writing stage, reviewing for content and organization scored the lowest (M・・=・・1.66), while rubric use (M・・=・・2.53) and draft finalization (M・・=・・2.66) were more frequently practiced. These findings highlight the needs of metacognitive engagement and reflective practices to enhance students・・ writing skills. Pedagogically, this study suggests integrating reflective practices, collaborative activities, and technology tools like AI-driven writing platforms to put it all together to promote learner autonomy. In addition, this research involves a small number of participants and is applied in a narrow context; future studies should be applied to larger groups of participants from various EFL settings.</t>
  </si>
  <si>
    <t>Taufiqulloh Taufiqulloh, Meyga Agustia Nindya, Anin Eka Sulistyawati, Didik Rinan Sumekto</t>
  </si>
  <si>
    <t>Language Testing in Asia</t>
  </si>
  <si>
    <t>http://languagetestingasia.springeropen.com/counter/pdf/10.1186/s40468-025-00388-3.pdf</t>
  </si>
  <si>
    <t>https://doi.org/10.1186/s40468-025-00388-3</t>
  </si>
  <si>
    <t>10.1186/s40468-025-00388-3</t>
  </si>
  <si>
    <t>EFL writing strategies, Self-regulated strategies, Cognitive strategies, Metacognitive strategies, Academic writing, Self-assessment, Learner autonomy Introduction</t>
  </si>
  <si>
    <t>0.8014020323753357</t>
  </si>
  <si>
    <t>A Questionnaire-Based Validation Of Metacognitive Strategies In Writing And Their Predictive Effects On The Writing Performance Of English As Foreign Language Student Writers</t>
  </si>
  <si>
    <t>This study-drawing upon data from a questionnaire-examined 503 Chinese university students' metacognitive strategies in writing (MSW). The focus was on Chinese student writers who are learning English as a foreign language (EFL).</t>
  </si>
  <si>
    <t>Qin C, Zhang R, Xiao Y</t>
  </si>
  <si>
    <t>https://pmc.ncbi.nlm.nih.gov/articles/PMC9812580/pdf</t>
  </si>
  <si>
    <t>https://pubmed.ncbi.nlm.nih.gov/36619133</t>
  </si>
  <si>
    <t>10.3389/fpsyg.2022.1071907</t>
  </si>
  <si>
    <t>metacognitive knowledge, writing, metacognitive awareness, metacognitive regulation, self-regulation</t>
  </si>
  <si>
    <t>0.8013789653778076</t>
  </si>
  <si>
    <t>Validation Of Metacognitive Academic Writing Strategies And The Predictive Effects On Academic Writing Performance In A Foreign Language Context</t>
  </si>
  <si>
    <t>This empirical study serves two purposes. The first purpose is to validate a newly developed instrument, the Metacognitive Academic Writing Strategies Questionnaire (MAWSQ), which represents the multifaceted structure of metacognition in an English as a Foreign Language (EFL) academic writing setting. The second purpose is to delineate the predictive effects of different metacognitive strategies on EFL academic writing performance. Data were collected from 664 students at a university in mainland China. Confirmatory factor analyses (CFA) provided evidence for the fit for two hypothesized models, i.e., an eight-factor correlated model and a one-factor second-order model. Model comparisons documented that the one-factor second-order model was a better model, through which metacognition functions as a higher order construct that can account for the correlations of the eight metacognitive strategies, pertaining to declarative knowledge, procedural knowledge, conditional knowledge, planning, monitoring, evaluating, information management, and debugging strategies. Results also provided evidence for the significant predicting effects of the eight strategies on EFL academic writing performance. The empirical evidence supports the transfer of metacognition theory from educational psychology to interpreting EFL academic writing.</t>
  </si>
  <si>
    <t>Teng MF, Qin C, Wang C</t>
  </si>
  <si>
    <t>Metacognition and learning</t>
  </si>
  <si>
    <t>167-190</t>
  </si>
  <si>
    <t>https://pmc.ncbi.nlm.nih.gov/articles/PMC8438561/pdf</t>
  </si>
  <si>
    <t>https://pubmed.ncbi.nlm.nih.gov/34539263</t>
  </si>
  <si>
    <t>10.1007/s11409-021-09278-4</t>
  </si>
  <si>
    <t>Metacognition, Metacognitive knowledge, Metacognitive regulation, Academic writing, Language learning strategies</t>
  </si>
  <si>
    <t>0.8000516295433044</t>
  </si>
  <si>
    <t>3a79152ae6c511e215aad04efc678f9a11587793</t>
  </si>
  <si>
    <t>Exploring Students・・ Writing Strategy Use, Self-Efficacy, And Their Writing Proficiency In An Efl Context: A Mixed Method Study</t>
  </si>
  <si>
    <t>This mixed methods research employed both questionnaires and semi-structured interviews for data collection. Its objectives were to explore writing strategies utilized by Thai EFL students and to examine the relationships among writing strategy use, self-efficacy, and writing proficiency. The sample consisted of 70 second-year English major students. The writing strategy questionnaire and writing self-efficacy scale were used for data collection. For the qualitative component of the study, a purposive sampling method was implemented to select eight students. Semi-structured interviews were implemented, and qualitative content analysis was applied to analyze the data. The study・・s results indicated that Thai EFL students employed writing strategies at a moderate level. Metacognitive strategies were the most frequently employed, followed by cognitive, compensation, and affective strategies, whereas social strategies ranked lowest. During the drafting phase, students implemented more writing strategies than they did during the pre-writing and revision phases. Students' writing proficiency correlated with their use of writing strategies. A positive relationship existed between students' writing proficiency and writing self-efficacy. Moreover, the results revealed a significant correlation between metacognitive writing strategies and writing self-efficacy. Additionally, students' writing self-efficacy and metacognitive strategies accounted for 39% of the variation in writing proficiency. The interviews supported the quantitative findings, illuminating the writing strategies employed by Thai EFL students. They implemented diverse writing strategies throughout each stage of the writing process.</t>
  </si>
  <si>
    <t>Sudarat Payaprom, Yupares Payaprom</t>
  </si>
  <si>
    <t>https://doi.org/10.17507/tpls.1504.02</t>
  </si>
  <si>
    <t>https://www.semanticscholar.org/paper/3a79152ae6c511e215aad04efc678f9a11587793</t>
  </si>
  <si>
    <t>10.17507/tpls.1504.02</t>
  </si>
  <si>
    <t>0.7901364833116531</t>
  </si>
  <si>
    <t>Moderately relevant</t>
  </si>
  <si>
    <t>1cb3a27eb756c536e972f2dfb4d6836d61227508</t>
  </si>
  <si>
    <t>Enhancing Efl Students・・ Recount Texts By Employing Metacognitive Learning Strategies (Mls)</t>
  </si>
  <si>
    <t>Although writing in English is challenging for non-native students, metacognitive learning strategiesﾂcould be the solution. Therefore, this paper aims to examine and describe if students' metacognitive learning strategies and writing abilities are positively and significantly correlated during the second semester at Nommensen University in Pematangiantar, Indonesia. The text was analyzed using a correlation study with 25 writing II students. In this study, two different kinds of variables were used. The first is the independent variable・・the students' metacognitive learning strategies・・and the second is the dependent variable・・their writing skills. Pearson's simple product-moment correlation was employed to evaluate the collected data. A questionnaire modified from the theory of metacognitive learning strategiesﾂwas used to assess the students・・ metacognitive learning strategies. A written test using recount texts assesses students' English writing ability. The researchers conducted interviews to see how students who used metacognitive learning strategies responded to writing and interviewed English teachers to confirm the findings. The result showed a significant correlation between the students' metacognitive learning strategies and the students' writing skills (r = 0.590 r table = 0.505). Therefore, the teacher and students need to consider metacognitive learning strategies in the learning process to develop their writing skills.</t>
  </si>
  <si>
    <t>Bobby Pramjith Singh Dhillon, Bachrudin Musthafa, Yanti Wirza</t>
  </si>
  <si>
    <t>English Review: Journal of English Education</t>
  </si>
  <si>
    <t>https://journal.uniku.ac.id/index.php/ERJEE/article/download/9206/3983</t>
  </si>
  <si>
    <t>https://www.semanticscholar.org/paper/1cb3a27eb756c536e972f2dfb4d6836d61227508</t>
  </si>
  <si>
    <t>10.25134/erjee.v12i1.9206</t>
  </si>
  <si>
    <t>EFL students ;Metacognitive Learning Strategies; recount text .</t>
  </si>
  <si>
    <t>0.7881867945194245</t>
  </si>
  <si>
    <t>Validation Of Self-Regulated Writing Strategies For Advanced Efl Learners In China: A Structural Equation Modeling Analysis</t>
  </si>
  <si>
    <t>This study aims to validate self-regulated writing strategies for advanced EFL learners through a structural equation modeling analysis. Two sets of advanced, university-level EFL learners in China were recruited on the basis of results from a nationwide standardized English test. Sample 1 consisted of 214 advanced learners and served mainly as a data source for exploratory factor analysis. Sample 2 consisted of 303 advanced learners; data from this group were used to conduct confirmatory factor analyses. The results confirmed the goodness of fit of the hierarchical, multidimensional structure of self-regulated writing strategies. This hierarchic model has the higher order of self-regulation and the second order of nine self-regulated writing strategies that belong to four dimensions. In terms of model comparisons, the indices of Model 1 (nine-factor correlated model of EFL writing strategies for SRL) and Model 2 (four-factor second-order model of EFL writing strategies for SRL) mark significant improvements in terms of fit over the indices of Model 3 (one-factor second-order model of EFL writing strategies for SRL). This means the four-factor model (cognition, metacognition, social behavior, and motivational regulation) offered a better explanation for advanced EFL learners than the model treating self-regulated writing strategies as a single convergent factor. These findings, in some ways, differ from the results of earlier research on EFL learners' self-regulated writing strategies, and the findings of this study have certain implications for L2 writing teaching and learning.</t>
  </si>
  <si>
    <t>Wang X, Ma J, Li X, Shen X</t>
  </si>
  <si>
    <t>European journal of investigation in health, psychology and education</t>
  </si>
  <si>
    <t>776-795</t>
  </si>
  <si>
    <t>https://pmc.ncbi.nlm.nih.gov/articles/PMC10137356/pdf</t>
  </si>
  <si>
    <t>https://pubmed.ncbi.nlm.nih.gov/37185912</t>
  </si>
  <si>
    <t>10.3390/ejihpe13040059</t>
  </si>
  <si>
    <t>multidimensional model validation, self-regulated writing strategies, SEM, EFL learners</t>
  </si>
  <si>
    <t>0.7847190350294113</t>
  </si>
  <si>
    <t>a7c24eb864b84f18a5aaf8675b387417</t>
  </si>
  <si>
    <t>The Effect Of Conceptual Metaphor On Writing Creativity And Metacognitive Writing Awareness</t>
  </si>
  <si>
    <t>The present paper examines the theory of conceptual metaphor, using the theoretical framework of the cognitive writing model to improve EFL learners・・ writing creativity and metacognitive writing awareness. To that end, 120 male and female EFL Bachelor-of-Arts (BA) students majoring in English language from Foreign Languages Center at Islamic Karaj Azad University in Iran voluntarily participated in this research study. The participants were randomly assigned into two equal groups, with the experimental group receiving the cognitive instruction and the control group the traditional instruction. Using a two-way analysis of co-variance (ANCOVA) procedure, the researchers assessed the posttest scores of both groups. The results of the analysis indicated that the experimental group significantly enhanced its scores in the posttest of metacognitive writing strategies and writing creativity compared to the control group. Findings suggest that writing is not drafting and rewriting prefabricated patterns, but it is a recursive and interactive process in which writers attempt to construct meaning and create original ideas using real-life experiences. Findings also imply that conceptual metaphors are powerful literary devices for improving EFL learners・・ idea generation, writing creativity, and metacognitive writing awareness which deserve to be taught at universities.</t>
  </si>
  <si>
    <t>Ghasem Vadipoor, Rajab Esfandiari, Mohammad Bagher Shabani</t>
  </si>
  <si>
    <t>Issues in Language Teaching</t>
  </si>
  <si>
    <t>33-66</t>
  </si>
  <si>
    <t>https://ilt.atu.ac.ir/article_15243_6a4cae4e0c8caf7950e58cb265cfa122.pdf</t>
  </si>
  <si>
    <t>10.22054/ilt.2023.66211.678</t>
  </si>
  <si>
    <t>: Idea generation, M etacognitive writing strategies, Writing  strategies , Writing creativity</t>
  </si>
  <si>
    <t>0.7802094221115112</t>
  </si>
  <si>
    <t>4ab302fefd0a968ce54b373eb3a4778979d722c5</t>
  </si>
  <si>
    <t>Measuring Secondary School Students・・ L2 Writing Self・・Regulated Strategies In The Korean Efl Context</t>
  </si>
  <si>
    <t>This study examined the evidence for the reliability and validity of the Self・・Regulatory Writing Strategy Questionnaire (SRWSQ) and its suitability for the Korean English as a foreign language (EFL) context. The results indicated that the six dimensions of self・・regulated learning (SRL) strategies (writing planning, goal・・oriented monitoring, goal・・oriented evaluation, emotional control, metacognitive judgment, and memorization strategies) were closely but independently related to each other, falling under the overarching construct of self・・regulation. However, certain items require revision to ensure a more culturally sensitive measurement of SRL strategies in the Korean EFL context. The study observed differences in the use of SRL strategies based on gender and grade level. Furthermore, the use of SRL strategies significantly influenced students・・ writing achievement. The study underscores the importance of SRL writing strategies in EFL contexts and discusses implications for teachers and future research.</t>
  </si>
  <si>
    <t>Eojin Woo, Do・・Hong Kim</t>
  </si>
  <si>
    <t>https://www.semanticscholar.org/paper/4ab302fefd0a968ce54b373eb3a4778979d722c5</t>
  </si>
  <si>
    <t>10.1111/ijal.12551</t>
  </si>
  <si>
    <t>An Investigation Into Efl Pre-Service Teachers' Academic Writing Strategies</t>
  </si>
  <si>
    <t>Recent research has shown writing strategies to have a substantial impact on language learners' writing performance but little is known about what strategies EFL learners use and how they use them in writing academic texts such as reports, final assignments, and project papers. The study reported in this paper extends this line of research by investigating the strategies Vietnamese EFL pre-service teachers use in academic writing. Data included document analysis of 17 pre-service teachers' final assignment papers (one paper per teacher) and individual semi-structured interviews with ten teachers. The study adopted a content-based approach to qualitative data analysis with reference to a comprehensive research-based taxonomy for L2 academic writing strategies, including rhetorical, metacognitive, cognitive, and social affective strategies. The results show that rhetorical, metacognitive, and cognitive strategies were most frequently used by the teacher participants. The results further show that self-efficacy and self-regulation determined the teachers' use of strategies during the writing process. Implications for the L2 writing classroom focused on academic writing strategies to enhance pre-service teachers' writing quality will be discussed.</t>
  </si>
  <si>
    <t>Bui HP, Nguyen LT, Nguyen TV</t>
  </si>
  <si>
    <t>Heliyon</t>
  </si>
  <si>
    <t>e13743</t>
  </si>
  <si>
    <t>https://pmc.ncbi.nlm.nih.gov/articles/PMC9976319/pdf</t>
  </si>
  <si>
    <t>https://pubmed.ncbi.nlm.nih.gov/36873533</t>
  </si>
  <si>
    <t>10.1016/j.heliyon.2023.e13743</t>
  </si>
  <si>
    <t>0.7764620274305343</t>
  </si>
  <si>
    <t>cc6007340b3941628aae10d446504e81</t>
  </si>
  <si>
    <t>Self-Directed Writing Development Across Computer/Ai-Based Tasks: Unraveling The Traces On L2 Writing Outcomes, Growth Mindfulness, And Grammatical Knowledge</t>
  </si>
  <si>
    <t>As technology continues to reshape the educational landscape, understanding how autonomous engagement with AI-driven platforms influences second language (L2) acquisition is increasingly important. This study examined the impact of self-directed writing development through computer- and AI-based tasks on L2 writing outcomes, growth mindfulness, and grammatical knowledge. The research was conducted in three private English institutes in Ahvaz, Iran, involving 561 intermediate-level EFL learners that were selected using a convenience sampling method. Using a quasi-experimental design, participants were divided into two groups: an experimental group (EG) of 276 students, which engaged in self-directed AI-based writing tasks, and a control group (CG) of 285 students, which followed traditional writing instruction. Quantitative data were gathered through pre- and post-tests measuring writing proficiency, growth mindfulness, and grammatical accuracy. Additionally, qualitative data were collected through interviews and questionnaires administered to the EG to assess their attitudes toward AI-based learning. The results indicated that the EG significantly outperformed the CG in writing outcomes and grammatical accuracy. Moreover, the EG demonstrated greater growth in mindfulness, with participants showing increased awareness of their writing processes and enhanced self-regulation strategies. Interviews and questionnaires revealed that participants in the EG held positive attitudes toward AI-based tasks, emphasizing increased engagement, autonomy, enjoyment, motivation, personalized learning, critical thinking, self-efficacy, time management, and collaboration in their English learning development. These findings underscore the potential of AI-based tasks in fostering both linguistic competence and metacognitive skills in L2 learners. The study provides valuable insights into the role of AI technologies in promoting independent learning and calls for further exploration of AI-based interventions in writing education.</t>
  </si>
  <si>
    <t>Alaa Aladini, Sayed M. Ismail, Mohamad Ahmad Saleem Khasawneh, Goodarz Shakibaei</t>
  </si>
  <si>
    <t>Electronic computers. Computer science, Psychology</t>
  </si>
  <si>
    <t>Computers in Human Behavior Reports</t>
  </si>
  <si>
    <t>100566-</t>
  </si>
  <si>
    <t>http://www.sciencedirect.com/science/article/pii/S2451958824001994/pdf</t>
  </si>
  <si>
    <t>http://www.sciencedirect.com/science/article/pii/S2451958824001994</t>
  </si>
  <si>
    <t>10.1016/j.chbr.2024.100566</t>
  </si>
  <si>
    <t>0.7726452320814132</t>
  </si>
  <si>
    <t>2b737e78307cc7c12e10a0ac4136668ed20899c2</t>
  </si>
  <si>
    <t>Navigating Academic Writing: Efl Students Teachers・・ Challenges And Solutions</t>
  </si>
  <si>
    <t>At the university level, mastering academic writing skills is a significant concern for students. However, in EFL contexts, academic writing is considered a challenging skill. The purposes of this research were to investigate challenges faced by EFL student teachers and how they overcome those challenges. The theoretical framework of cultural capital was used to guide the research. The research employed qualitative research design with a case study approach. Purposive sampling was used to select the participants. There were 8 participants voluntarily agreed to participate in this research. In collecting the data, the researchers used semi-structured in-depth interviews and document analysis. Thematic analysis was used to analyze the data. The results of the research revealed 1) six major themes of challenges including mechanics of writing, socio-cultural, psychological aspects, critical thinking skills, unity, and literature review writing. 2) the EFL student teachers used strategies to overcome their academic writing challenges that classified into metacognitive strategies, cognitive strategies, and social strategies.</t>
  </si>
  <si>
    <t>Nawangsih Nawangsih, Nunung Fajaryani, M. Abrar</t>
  </si>
  <si>
    <t>Edukasi: Jurnal Pendidikan dan Pengajaran</t>
  </si>
  <si>
    <t>https://www.semanticscholar.org/paper/2b737e78307cc7c12e10a0ac4136668ed20899c2</t>
  </si>
  <si>
    <t>10.19109/6gkfyw37</t>
  </si>
  <si>
    <t>66d345543cdf4dec941755c5d0fefa0d</t>
  </si>
  <si>
    <t>Exploring Learning Strategies Used By Jordanian University Efl Learners In Argumentative Writing Tasks: The Role Of Gender And Proficiency</t>
  </si>
  <si>
    <t>This study investigates learning strategies in argumentative writing tasks among 60 English as a Foreign Language (EFL) university students, classified as proficient or less-proficient writers based on essay scores. Data were collected through a validated questionnaire assessing six categories of learning strategies: affective, metacognitive, social, compensatory, cognitive, and memory. Findings suggest female students utilize affective strategies more than males, but proficiency level does not significantly influence strategy choice. The results underline the need for explicit instruction in learning strategies as current student usage appears rudimentary. The study emphasizes the role of learning strategies in enhancing EFL writing performance, and future research could explore specific learning strategies in different language learning tasks.</t>
  </si>
  <si>
    <t>Mohamad Almashour, Amanda Davies</t>
  </si>
  <si>
    <t>Frontiers in Education</t>
  </si>
  <si>
    <t>https://www.frontiersin.org/articles/10.3389/feduc.2023.1237719/pdf</t>
  </si>
  <si>
    <t>https://www.frontiersin.org/articles/10.3389/feduc.2023.1237719/full</t>
  </si>
  <si>
    <t>10.3389/feduc.2023.1237719</t>
  </si>
  <si>
    <t>0.7696369737386703</t>
  </si>
  <si>
    <t>3597f78734504f55ed214f74ec62adfe3c21c0d1</t>
  </si>
  <si>
    <t>Navigating Writing Challenges: A Study On High-Use Learning Strategies Among Successful Efl Learners In Indonesia</t>
  </si>
  <si>
    <t>Writing in a foreign language presents challenges related to grammar, vocabulary, coherence, and self-regulation. This study investigates the writing learning strategies employed by successful EFL learners in the English Education Study Program at Universitas Negeri Padang. The objective is to identify the most frequently used strategies to overcome these difficulties. A quantitative descriptive approach was employed, utilizing a survey questionnaire to collect data from a purposive sample of 30 successful EFL learners. The questionnaire assessed the frequency of various writing strategies, categorized into metacognitive, cognitive, compensation, social, memory, and affective strategies. Findings indicate that all strategy types fall under the "High Use" category. Metacognitive strategies were the most frequently employed (mean = 4.1), emphasizing planning, monitoring, and evaluating writing. Compensation strategies (mean = 3.9) and cognitive strategies (mean = 3.7) were also widely used, suggesting active learner efforts to address language gaps. Social and memory strategies showed similar levels of application (mean = 3.6), highlighting the role of peer support and memory aids. Affective strategies, though slightly lower (mean = 3.5), remained within the high-use category for managing emotions. With an overall mean of 3.7, the results suggest that frequent and diverse strategy use significantly contributes to writing proficiency. The high reliance on metacognitive strategies underscores their importance in self-regulated learning. These findings offer insights for educators seeking to enhance EFL writing instruction through strategy-based approaches, particularly by fostering metacognitive awareness and self-regulation.</t>
  </si>
  <si>
    <t>Rezky Fakhir Hilmi, Yenni Rozimela</t>
  </si>
  <si>
    <t>AL-ISHLAH: Jurnal Pendidikan</t>
  </si>
  <si>
    <t>https://www.semanticscholar.org/paper/3597f78734504f55ed214f74ec62adfe3c21c0d1</t>
  </si>
  <si>
    <t>10.35445/alishlah.v17i1.6244</t>
  </si>
  <si>
    <t>0.7694598883390427</t>
  </si>
  <si>
    <t>a443845e4049415eb69e29b555a6db28</t>
  </si>
  <si>
    <t>An Investigation Into Efl Pre-Service Teachers・・ Academic Writing Strategies</t>
  </si>
  <si>
    <t>Recent research has shown writing strategies to have a substantial impact on language learners' writing performance but little is known about what strategies EFL learners use and how they use them in writing academic texts such as reports, final assignments, and project papers. The study reported in this paper extends this line of research by investigating the strategies Vietnamese EFL pre-service teachers use in academic writing. Data included document analysis of 17 pre-service teachers' final assignment papers (one paper per teacher) and individual semi-structured interviews with ten teachers. The study adopted a content-based approach to qualitative data analysis with reference to a comprehensive research-based taxonomy for L2 academic writing strategies, including rhetorical, metacognitive, cognitive, and social affective strategies. The results show that rhetorical, metacognitive, and cognitive strategies were most frequently used by the teacher participants. The results further show that self-efficacy and self-regulation determined the teachers' use of strategies during the writing process. Implications for the L2 writing classroom focused on academic writing strategies to enhance pre-service teachers・・ writing quality will be discussed.</t>
  </si>
  <si>
    <t>Hung Phu Bui, Loc Tan Nguyen, Thi Viet Nguyen</t>
  </si>
  <si>
    <t>Science (General), Social sciences (General)</t>
  </si>
  <si>
    <t>e13743-</t>
  </si>
  <si>
    <t>http://www.sciencedirect.com/science/article/pii/S2405844023009507/pdf</t>
  </si>
  <si>
    <t>http://www.sciencedirect.com/science/article/pii/S2405844023009507</t>
  </si>
  <si>
    <t>0.7687169075012207</t>
  </si>
  <si>
    <t>8b87be2442fd4d56af5610eaf4e75d3a</t>
  </si>
  <si>
    <t>The Impact Of An Explicit Writing Intervention On Efl Students・・ Short Story Writing</t>
  </si>
  <si>
    <t>Educational research has shown that a high ability to use effective strategies, a broad fount of metacognitive knowledge, and fostering of adaptive beliefs about writing lead to better text production performance. Explicit instruction enhances development in each of these areas. The aim of the present study was to examine the effects of a writing intervention program (based on the strategies ・・POW・・ and ・・WWW・・) on the quality and length of stories composed by Greek grade 5 and 6 English Foreign Language (EFL) learners. The study was conducted with 177 participants from two Greek elementary schools, who were identified as below average, average, and above average writers, and who were assigned to one of two groups: the experimental group was provided with explicit instruction on narrative writing, the control group received no direct teaching and followed the guidelines outlined by a traditional writing program. It was postulated that explicit instruction would have a positive impact on students・・ writing skills. Data analysis yielded statistically significant differences between experimental and control conditions. The students in the experimental group outperformed the ones in the control group in all writing assessments (pertaining to text quality and length). They also revealed a significant improvement in their writing quality and length, whereas no meaningful changes appeared in the control group. In addition, the improvement of writing quality was obvious for the below average, as well as, for the average and the above average students, supporting the notion that there was an improvement irrespective of the students・・ level. These results speak to the practical effectiveness of explicit writing instruction to improve the story composition skills in grade 5 and 6 EFL learners. It is postulated and may be the subject of future research that the positive impact on students・・ L2 composing skills will be transferable to their L1. Conclusions and pedagogical implications of the findings are discussed.</t>
  </si>
  <si>
    <t>Ioanna K. Tsiriotakis, Matthias Grﾃｼnke, Ioannis Spantidakis, Eleni Vassilaki, Nektarios A. M. Stavrou</t>
  </si>
  <si>
    <t>https://www.frontiersin.org/articles/10.3389/feduc.2020.565213/pdf</t>
  </si>
  <si>
    <t>https://www.frontiersin.org/articles/10.3389/feduc.2020.565213/full</t>
  </si>
  <si>
    <t>10.3389/feduc.2020.565213</t>
  </si>
  <si>
    <t>493966626d3aef64c4728690f9d3f7ea68c56183</t>
  </si>
  <si>
    <t>Efl Students' Language Learning Strategies At Argumentative Writing Class At Unirow Tuban</t>
  </si>
  <si>
    <t>The focus of this research is on EFL students・・ language learning strategies used in Argumentative Writing class at UNIROW Tuban. It sought to determine the students・・ most frequent language learning strategies and the strategies・・ distinctions between students, both male and female. The descriptive qualitative was employed as the design of research for this study. The study's participants are 15 EFL students enrolled in Argumentative Writing class from English Language Education department undergraduate program of UNIROW Tuban. The questionnaire and interview data were qualitatively examined using Oxford's (1990) theories of language learning. It was identified that there were six kinds of language learning strategies used by the students, namely memory strategies, cognitive strategies, compensation strategies, metacognitive strategies, affective strategies, and social strategies. The findings showed that in the Argumentative Writing class, both genders of students most frequently employed cognitive strategies (30,1%). Additionally, it was discovered that female students (23,5%) employed more varied language learning strategies than male students (22,5%). The cognitive strategies appear to be the finest support strategies employed in Argumentative Writing class that can overcome students' writing limitations.</t>
  </si>
  <si>
    <t>Putri Amifalahiya Iqlima, Rissa Sofia, Risa Triassanti, Christina I.T. Panggabean</t>
  </si>
  <si>
    <t>English Education:Journal of English Teaching and Research</t>
  </si>
  <si>
    <t>https://ojs.unpkediri.ac.id/index.php/inggris/article/download/20968/3542</t>
  </si>
  <si>
    <t>https://www.semanticscholar.org/paper/493966626d3aef64c4728690f9d3f7ea68c56183</t>
  </si>
  <si>
    <t>10.29407/jetar.v8i2.20968</t>
  </si>
  <si>
    <t>:EFL Students ,Language Learning Strategy ,Argumentative Writing Class INTRODUCTION One of four important skills in English is writing. Writing is complex skill, because</t>
  </si>
  <si>
    <t>0.7642918527126312</t>
  </si>
  <si>
    <t>4875c3eb50ab4cf38abf9b76d45f8c5f</t>
  </si>
  <si>
    <t>Valuing Students・・ Mindsets In Essay Compositions: Active Learning And Feedback Approaches</t>
  </si>
  <si>
    <t>This study addresses the research gap regarding the intricate development of mindsets in response to diverse pedagogical strategies, with a particular focus on how active learning and written feedback influence Thai EFL students' mindsets in their English essay composition skills. During a 12-week course, 91 undergraduate students engaged in writing various types of academic essays, receiving iterative feedback and participating in collaborative writing tasks aimed at enhancing both technical proficiency and metacognitive awareness. Employing narrative inquiry, the study analyzed students' reflective essays to identify the key factors shaping their mindsets. The findings indicate that challenges related to grammar and sentence structure, vocabulary limitations, and the need for continuous effort significantly shape students' mindsets of their writing abilities. Furthermore, factors such as a focus on improving vocabulary and grammar, consistent writing practices, exposure to English materials, and the pursuit of guidance and feedback emerged as crucial influences on their efforts to enhance their English essay composition skills. The combination of active learning strategies and regular, structured feedback facilitated the development of a growth-oriented mindset among students, fostering resilience and persistence in their writing improvement.</t>
  </si>
  <si>
    <t>Aisah Apridayani, Budi Waluyo</t>
  </si>
  <si>
    <t>History of scholarship and learning. The humanities, Social sciences (General)</t>
  </si>
  <si>
    <t>Social Sciences and Humanities Open</t>
  </si>
  <si>
    <t>101273-</t>
  </si>
  <si>
    <t>http://www.sciencedirect.com/science/article/pii/S2590291124004704/pdf</t>
  </si>
  <si>
    <t>http://www.sciencedirect.com/science/article/pii/S2590291124004704</t>
  </si>
  <si>
    <t>10.1016/j.ssaho.2024.101273</t>
  </si>
  <si>
    <t>2b127da0159156390ab631eaea2c7f5dfce34dd2</t>
  </si>
  <si>
    <t>Exploring The Transformative Effects Of Gamified Learning On Writing And Metacognition In An Efl University Context: An Account Of Blended Learning Landscape</t>
  </si>
  <si>
    <t>This study investigates the effects of a Gamified Learning Model (GLM) on the writing skills and metacognitive awareness of Thai EFL university students within a blended learning environment. Employing a quasi-experimental one-group pretest-posttest design alongside a Concurrent Embedded mixed-methods approach, the research scrutinizes the efficacy of GLM in enhancing English language writing skills and metacognitive awareness. Quantitative findings, obtained from the paired t-test, revealed significant improvements in students・・ writing skills post-intervention, with average scores escalating from 11.97 to 19.92 (p&lt;0.01), alongside a notable enhancement in metacognitive awareness, as evidenced by increased mean scores in metacognitive awareness questionnaire items. Qualitative feedback, gained from semi-structured interviews and reflective journals, further illuminated students・・ positive perceptions towards the GLM, highlighting its role in fostering engagement and facilitating a deeper understanding of writing tasks and strategies. The study underscores the transformative potential of gamified learning in EFL contexts, advocating for its integration as a dynamic component of language education pedagogy. Implications for future research include exploring varied gamified learning approaches across diverse educational settings to validate and extend these findings.</t>
  </si>
  <si>
    <t>Kittichai Nilubol, Pragasit Sitthitikul</t>
  </si>
  <si>
    <t>LEARN Journal: Language Education and Acquisition Research Network</t>
  </si>
  <si>
    <t>https://www.semanticscholar.org/paper/2b127da0159156390ab631eaea2c7f5dfce34dd2</t>
  </si>
  <si>
    <t>10.70730/bugm2855</t>
  </si>
  <si>
    <t>0.7620387911796569</t>
  </si>
  <si>
    <t>01877039b9f51616b3422ae99c532fec9faecb48</t>
  </si>
  <si>
    <t>The Impact Of Scaffolded Metacognitive Writing Strategy Instruction On Iranian Intermediate Efl Learners・・ Ielts Writing Task 2</t>
  </si>
  <si>
    <t>According to research findings, metacognition has been shown to have an essential role in education. As individuals are different,6 metacognitive knowledge cannot be the same for all learners. Learners need to be trained to improve their metacognition. Given this, the current study has examined the influence of scaffolding awareness and the use of metacognitive strategies during a strategy instruction program on the performance of Iranian EFL learners on IELTS writing task 2. To achieve this aim, using the Oxford Quick Placement Test (OQPT), eighty intermediate EFL learners (males and females) were selected from among 100 learners. They were randomly assigned to two groups of forty participants each as control and experimental groups. To benchmark the participants・・ writing skills, an IELTS writing task 2 question was administered as the pretest. The experimental group received scaffolded metacognitive strategy instruction in their writing practices for four weeks, with 6 hours per week. The control group was instructed in traditional writing practices. The purpose was to promote the metacognitive awareness of the experimental group in performing the writing task. At the end of the treatment, another IELTS writing task 2 question was assigned as the posttest to measure the participants・・ gain due to the treatment application. The independent and paired samples t-tests indicated that scaffolded metacognitive instruction effectively improved learners・・ metacognitive awareness, which led to their improvement in writing skills. There was not any significant difference between males and females・・ posttest mean scores.</t>
  </si>
  <si>
    <t>Somayeh Nourazar, Rokhsareh Kakvand, Seyed Hesamuddin Aliasin</t>
  </si>
  <si>
    <t>Education Research International</t>
  </si>
  <si>
    <t>https://downloads.hindawi.com/journals/edri/2022/6297895.pdf</t>
  </si>
  <si>
    <t>https://www.semanticscholar.org/paper/01877039b9f51616b3422ae99c532fec9faecb48</t>
  </si>
  <si>
    <t>10.1155/2022/6297895</t>
  </si>
  <si>
    <t>0.7581935793161392</t>
  </si>
  <si>
    <t>96fed7454ec14315be1fb066658990f7</t>
  </si>
  <si>
    <t>Evolving Self-Regulation And Self-Efficacy In Academic Writing: Sojourning Narratives Of Efl Doctoral Students</t>
  </si>
  <si>
    <t>Although there is a plethora of literature studies on self-regulation, self-efficacy, and academic writing, the detailed investigation of these three aspects in EFL doctoral students is scant. This study examined doctoral students・・ self-regulation and self-efficacy in academic writing as potentially profound outcomes of their sojourning. Data were collected from narrative frames, narrative interviews, and Focus Group Discussions to explain all related dimensions of the successive EFL academic writings of eight doctoral students studying abroad. The thematic analysis of the data revealed that the participants gradually developed a perception of self-regulation and self-efficacy in academic writing processes during their sojourning. Five self-regulation writing strategies were identified as contributing to the success of advanced academic writing: cognitive, metacognitive, social-behavioral, motivational regulation, and socio-cognitive strategies. These strategies were essential for doctoral students・・ preparation programs to maximize writing productivity. The students・・ academic writing self-efficacy developed through writing strategies, peer interactions, academic atmosphere, academic English exposure, research skills, study engagement, and social life as doctoral students. The contributing factors influencing the students・・ writing achievement included their writing behaviors, writing efficacy, academic writing use, and sojourning experiences. These experiences covered writing traditions in the scholarly community, graduate school programs, the English-speaking context, discourse, the supervisor・・doctoral student relationship, international academic communication, and other writing accomplishments. The findings imply a reciprocal relationship between their perceived writing self-efficacy and their progressive self-regulation in writing.</t>
  </si>
  <si>
    <t>Peggy Magdalena Jonathans, Bambang Yudi Cahyono, Siusana Kweldju, Devinta Puspita Ratri, Indri Astutik, Tengku Intan Suzila Tengku Syarif</t>
  </si>
  <si>
    <t>346-361</t>
  </si>
  <si>
    <t>https://jurnal.usk.ac.id/SiELE/article/view/41180/0</t>
  </si>
  <si>
    <t>https://jurnal.usk.ac.id/SiELE/article/view/41180</t>
  </si>
  <si>
    <t>10.24815/siele.v12i1.41180</t>
  </si>
  <si>
    <t>0.7544454097747803</t>
  </si>
  <si>
    <t>47b0653e398132d43e6d5314e88ee14059fc3f00</t>
  </si>
  <si>
    <t>Enhancing L2 Learners・・ Self-Regulated Speaking Through Digital Oral Dialogue Journaling: An Efl Classroom-Based Study</t>
  </si>
  <si>
    <t>Two decades of L2 self-regulated learning (SRL) research has focused heavily on reading and writing, leaving speaking an under-explored area. While speaking is an important yet difficult communicative skill to master that often generates high anxiety for English learners, EFL contexts seldom provide enough practice opportunities beyond the classroom. The study introduces an innovative pedagogy ・・ digital oral dialogue journaling (DODJ) ・・ and investigates its effectiveness in cultivating SRL speaking strategy use in a Hong Kong secondary school. A total of 95 recorded journal videos were created by a class of 19 students and uploaded to the digital platform Flipgrid over five weeks to receive dialogic feedback from the teacher on a weekly basis. Students・・ speaking strategy use was conceptualized from a social cognitive SRL framework, and changes were measured using a pre- and post-intervention questionnaire as well as through two semi-structured interviews. Results of repeated measures MANOVA and ANOVA tests reveal significant increases in multiple cognitive and metacognitive strategies such as rehearsing, memorizing, and evaluating. Interview findings further show that certain DODJ design features facilitated the changes, including flexible topic selection and scheduling, unlimited video submission and review, and emoticon masking and dialogic teacher feedback. Pedagogical suggestions are offered on how to design effective DODJ practice to cultivate L2 learners to become strategic, self-regulated speakers.</t>
  </si>
  <si>
    <t>Sihan Zhou, Wing Suet Tso, S. Aubrey</t>
  </si>
  <si>
    <t>RELC Journal</t>
  </si>
  <si>
    <t>RELC Journal : A Journal of Language Teaching and Research in Southeast Asia</t>
  </si>
  <si>
    <t>https://www.semanticscholar.org/paper/47b0653e398132d43e6d5314e88ee14059fc3f00</t>
  </si>
  <si>
    <t>10.1177/00336882251313704</t>
  </si>
  <si>
    <t>0.7498187869787216</t>
  </si>
  <si>
    <t>5783024f33224ec6954c52f844008daf</t>
  </si>
  <si>
    <t>The Relationship Between Writing Strategies And Personality Types Of Graduate Iranian Efl Learners</t>
  </si>
  <si>
    <t>In recent years, language learning research has been paying more attention to the factors that may affect the choice by language learners of language learning strategies in general and writing strategies in particular to enhance their own learning. Given the socio-cognitive nature of the act of writing, as de Larios et al (2002) note, both writer -internal and external factors have been reported to influence the deployment of writing strategies. Personality type, as one of the influential internal factors among others, is the focus of the present study, which intended to investigate English language learnersﾃ｢ﾂﾂ・ writing strategies with reference to their personality types at different universities in Iran. To this end, a writing strategy questionnaire was employed to tap into the memory, cognitive, compensation, metacognitive, social, and affective strategies of 210 participants. The Myers-Briggs Type Indicator questionnaire was utilized to identify the self-reported personality types of Iranian EFL learners. The analysis of the participantsﾃ｢ﾂﾂ・ perceptions demonstrated a significant relationship between writing strategies and personality types. Furthermore, it was found that metacognitive and cognitive strategies were the most frequently used strategies and memory strategies the least frequently used ones as reported by the participants.</t>
  </si>
  <si>
    <t>Mohammad Amini Faresani</t>
  </si>
  <si>
    <t>Special aspects of education, English language</t>
  </si>
  <si>
    <t>Applied Research on English Language</t>
  </si>
  <si>
    <t>69-84</t>
  </si>
  <si>
    <t>http://are.ui.ac.ir/article_15487_cedd93c3ee1e23e7b7c2d82853236dce.pdf</t>
  </si>
  <si>
    <t>Iranian EFL learners;  Myers -Briggs Type Indicator Questionnaire; personality types;  writing strategies</t>
  </si>
  <si>
    <t>0.7438766032457351</t>
  </si>
  <si>
    <t>The Examination Of The Effects Of Writing Strategy-Based Procedural Facilitative Environments On Students' English Foreign Language Writing Anxiety Levels</t>
  </si>
  <si>
    <t>Empirical studies have shown that anxiety and negative emotion can hinder language acquisition. The present study implemented a writing instructional model so as to investigate its effects on the writing anxiety levels of English Foreign Language learners. The study was conducted with 177 participants, who were administered the Second Language Writing Anxiety Inventory (SLWAI; Cheng, 2004) that assesses somatic, cognitive and behavioral anxiety, both at baseline and following the implementation of a writing instructional model. The hypothesis stated that the participant's writing anxiety levels would lessen following the provision of a writing strategy-based procedural facilitative environment that fosters cognitive apprenticeship. The initial hypothesis was supported by the findings. Specifically, in the final measurement statistical significant differences appeared where participants in the experimental group showed notable lower mean values of the three factors of anxiety, a factor that largely can be attributed to the content of the intervention program applied to this specific group. The findings validate that Foreign Language writing anxiety negatively effects Foreign Language learning and performance. The findings also support the effectiveness of strategy-based procedural facilitative writing environments that foster cognitive apprenticeship, so as to enhance language skill development and reduce feelings of Foreign Language writing anxiety.</t>
  </si>
  <si>
    <t>Tsiriotakis IK, Vassilaki E, Spantidakis I, Stavrou NA</t>
  </si>
  <si>
    <t>https://pmc.ncbi.nlm.nih.gov/articles/PMC5223063/pdf</t>
  </si>
  <si>
    <t>https://pubmed.ncbi.nlm.nih.gov/28119658</t>
  </si>
  <si>
    <t>10.3389/fpsyg.2016.02074</t>
  </si>
  <si>
    <t>EFL writing anxiety, metacognition, strategy-based procedural facilitation, cognitive apprenticeship, procedural facilitative writing environments</t>
  </si>
  <si>
    <t>4d9e917ce24d385a4fbbd9a8b79eba90ba841b7b</t>
  </si>
  <si>
    <t>A Think-Aloud Study: Cognitive And Metacognitive Reading Strategies Of Elt Department Students</t>
  </si>
  <si>
    <t>D. Yaylﾄｱ</t>
  </si>
  <si>
    <t>https://www.semanticscholar.org/paper/4d9e917ce24d385a4fbbd9a8b79eba90ba841b7b</t>
  </si>
  <si>
    <t>0.7322994619607925</t>
  </si>
  <si>
    <t>584a9b2f58c9f03e389a910554b21b9a462123e1</t>
  </si>
  <si>
    <t>The Use Of Concordances In Efl/Esl Writing Instruction</t>
  </si>
  <si>
    <t>P. Parise</t>
  </si>
  <si>
    <t>71-82</t>
  </si>
  <si>
    <t>https://www.semanticscholar.org/paper/584a9b2f58c9f03e389a910554b21b9a462123e1</t>
  </si>
  <si>
    <t>10.20686/ACADEMIAKIYOU.3.0_71</t>
  </si>
  <si>
    <t>0.7313969254493713</t>
  </si>
  <si>
    <t>265155bed90e32abbc9e3790bee0a267ece4b6b1</t>
  </si>
  <si>
    <t>Reading-To-Learn In An Efl University Course: Metacognitive Awareness Of Reading Strategies When Writing A Summary</t>
  </si>
  <si>
    <t>Tamara Sladoljev Agejev, Viﾅ｡nja Kabalin Boreniﾄ・</t>
  </si>
  <si>
    <t>https://www.semanticscholar.org/paper/265155bed90e32abbc9e3790bee0a267ece4b6b1</t>
  </si>
  <si>
    <t>0.7308547675609588</t>
  </si>
  <si>
    <t>4af05abab37381500bdae2b0c8f153a148842a5b</t>
  </si>
  <si>
    <t>Engineering Majors ・・ Metacognitive Strategy Use In Efl Writing : A Case Study Within The Web-Based Environments</t>
  </si>
  <si>
    <t>Y. Luo</t>
  </si>
  <si>
    <t>https://www.semanticscholar.org/paper/4af05abab37381500bdae2b0c8f153a148842a5b</t>
  </si>
  <si>
    <t>4b9126706c425b96bfb269f926a38c360a3cfeb0</t>
  </si>
  <si>
    <t>Incorporation Of Dynamic Assessment Models Into Developing Language Awareness And Metacognitive Strategy Use In Writing Classes</t>
  </si>
  <si>
    <t>S. Khodabakhsh, G. Abbasian, Mojgan Rashtchi</t>
  </si>
  <si>
    <t>55-79</t>
  </si>
  <si>
    <t>https://www.semanticscholar.org/paper/4b9126706c425b96bfb269f926a38c360a3cfeb0</t>
  </si>
  <si>
    <t>10.30479/JMRELS.2019.10826.1353</t>
  </si>
  <si>
    <t>0.7288445740938186</t>
  </si>
  <si>
    <t>20bd997a62fa83db6cbd9014279583be5fbcccbf</t>
  </si>
  <si>
    <t>Exploring Thai Efl University Students' Awareness Of Their Knowledge, Use, And Control Of Strategies In Reading And Writing</t>
  </si>
  <si>
    <t>Pataraporn Tapinta</t>
  </si>
  <si>
    <t>https://www.semanticscholar.org/paper/20bd997a62fa83db6cbd9014279583be5fbcccbf</t>
  </si>
  <si>
    <t>0.7284369558095932</t>
  </si>
  <si>
    <t>459cf09fb6dedcc0ef827d32946fe83122bfd422</t>
  </si>
  <si>
    <t>Exploring Learning Strategies And Self-Efficacy In Writing Among Thai Undergraduate Students</t>
  </si>
  <si>
    <t>Nunthika Puthikanon</t>
  </si>
  <si>
    <t>108-132</t>
  </si>
  <si>
    <t>https://www.semanticscholar.org/paper/459cf09fb6dedcc0ef827d32946fe83122bfd422</t>
  </si>
  <si>
    <t>0.7284288913011551</t>
  </si>
  <si>
    <t>5a3e48999994ac33d0fa2cba40583d5b2bb2fe6c</t>
  </si>
  <si>
    <t>A Study On The Influence Of Metacognitive Strategies On Efl (English As A Foreign Language) Writing For College Students</t>
  </si>
  <si>
    <t>Lisha Yan, H. Kou</t>
  </si>
  <si>
    <t>Korean Association For Learner-Centered Curriculum And Instruction</t>
  </si>
  <si>
    <t>https://www.semanticscholar.org/paper/5a3e48999994ac33d0fa2cba40583d5b2bb2fe6c</t>
  </si>
  <si>
    <t>10.22251/jlcci.2020.20.8.1</t>
  </si>
  <si>
    <t>0.7271520763635635</t>
  </si>
  <si>
    <t>3e96163d9769545f1b1d3c7f249cdd1aaebb5025</t>
  </si>
  <si>
    <t>Exploring The Relationship Between Undergraduate Students・・ Self-Rgulated Learning (Srl) Abilities And The Perception And Purpose Of Use For Chatgpt In English Language Learning</t>
  </si>
  <si>
    <t>The aim of this study is to investigate the self-regulated learning (SRL) abilities and attitudes of learners towards ChatGPT, exploring potential connections between various aspects of SRL (metacognitive, cognitive, behavioral, and motivational) and the use of ChatGPT. To achieve this, we conducted a questionnaire survey with 111 undergraduate students, and the data was analyzed using SPSS Version 27. The key findings from the study are as follows: Participants generally demonstrated moderately developed SRL abilities shown as 3.02. ChatGPT was found to be beneficial, particularly for tasks such as information retrieval, idea generation, providing support for structuring written work, and offering feedback to enhance writing skills. However, they expressed doubts about its effectiveness for improving their English language skills. Examining the correlations between SRL abilities and the use of ChatGPT revealed a negative impact. Students with stronger metacognitive, cognitive, and motivational strategies tend to use ChatGPT less for generating ideas. Implications include the observation that students with robust SRL skills approach ChatGPT critically, using it as a support for independent learning rather than a direct answer source. Additionally, the study suggests that EFL instructors could integrate technology to encourage critical thinking and employ AI platforms as tools for promoting academic integrity.</t>
  </si>
  <si>
    <t>Eun-Hee Lee, Mae-Ran Park</t>
  </si>
  <si>
    <t>The English Teachers Association in Korea</t>
  </si>
  <si>
    <t>https://www.semanticscholar.org/paper/3e96163d9769545f1b1d3c7f249cdd1aaebb5025</t>
  </si>
  <si>
    <t>10.35828/etak.2023.29.4.71</t>
  </si>
  <si>
    <t>0.7233538806438446</t>
  </si>
  <si>
    <t>11e1d766a226143a52fe4b7f00eb9c8027e13007</t>
  </si>
  <si>
    <t>Strategy Instruction For Macao Efl Students</t>
  </si>
  <si>
    <t>M. Chan</t>
  </si>
  <si>
    <t>American Journal of Educational Research</t>
  </si>
  <si>
    <t>990-1004</t>
  </si>
  <si>
    <t>https://www.semanticscholar.org/paper/11e1d766a226143a52fe4b7f00eb9c8027e13007</t>
  </si>
  <si>
    <t>10.12691/EDUCATION-2-11-1</t>
  </si>
  <si>
    <t>0.7217320054769516</t>
  </si>
  <si>
    <t>5b3de18ddabd9502c60b2ac5df2aeaf299bc9248</t>
  </si>
  <si>
    <t>Can Self-Regulation Make A Difference? Exploring Students・・ Voices In Academic Writing Course</t>
  </si>
  <si>
    <t>Self-regulated learning (SRL) is a core conceptual framework to understand the cognitive, motivational, and emotional aspects of learning This study is aimed at exploring EFL learners・・ self-regulated learning experiences in academic writing courses. This study uses a quantitative method by giving some questionnaires to all students who enroll in that course in at the university. The questionnaire contained 32 statements with four indicators, namely 1) cognitive strategies, 2) metacognitive strategies, 3) social behavioral strategies and 4) motivational strategies. The results of this research are as follows: 1) All respondents have diverse self-regulated learning experiences in academic writing courses, 2) The experience possessed by respondents in the aspect of cognitive strategies amounted to 78.2%, in the aspect of metacognitive strategies with an amount of 80.4%, in the aspect of social behavioral strategies amounted to 71.3%, while in the aspect of motivational regulation strategies amounted to 71.3%. The implication of this research is to provide a wealth of knowledge about the experience of self-regulated learning with English language learning. Another implication is that the results of this study can be a reference in English language learning. The results of this research provide a scientific contribution to the psychological study of self-regulated learning associated with the study of English education.</t>
  </si>
  <si>
    <t>Santi Andriyani, Syafi'ul Anam, Him・・mawan Adi Nugroho</t>
  </si>
  <si>
    <t>XLinguae</t>
  </si>
  <si>
    <t>https://www.semanticscholar.org/paper/5b3de18ddabd9502c60b2ac5df2aeaf299bc9248</t>
  </si>
  <si>
    <t>10.18355/xl.2024.17.04.18</t>
  </si>
  <si>
    <t>0.7198098719120025</t>
  </si>
  <si>
    <t>326529314a19e07d2dfa2616f5969cf4398e8bc3</t>
  </si>
  <si>
    <t>Impact Of Self-Regulated Strategy Development On The Persuasive Writing And Self-Efficacy Of Iranian Efl Learners</t>
  </si>
  <si>
    <t>A. Roohani, Elham Amini Baghbadorani</t>
  </si>
  <si>
    <t>Applied Linguistics</t>
  </si>
  <si>
    <t>107-138</t>
  </si>
  <si>
    <t>https://www.semanticscholar.org/paper/326529314a19e07d2dfa2616f5969cf4398e8bc3</t>
  </si>
  <si>
    <t>5d1852202b89481b9f7f91136106e2d9</t>
  </si>
  <si>
    <t>Efl Students・・ Writing Strategies Use In Ethiopia: Gender And Year Level</t>
  </si>
  <si>
    <t>AbstractThis study aimed to investigate EFL students・・ writing strategies used in comparison to gender and year level. A descriptive-comparison design was used for this study, whereby a total of 148 English major students participated from Wolkite University and Wachamo University. To this end, the data were collected through questionnaire. The results of this study showed metacognitive (M・・=・・3.59) and cognitive writing strategies (M・・=・・3.51) were the most frequently used by students. An independent sample t-test results showed that there was no significant difference in the use of writing strategies between male and female students (p・・=・・0.220, p・・&gt;・・0.05). The results of this study denoted that gender was not the determinant factor influencing students・・ writing strategies use. Likewise, the results showed consistent findings in the use of writing strategies between second-year and third-year English majors (p・・=・・0.264, p・・&gt;・・0.05). This finding realized that year level did not influence EFL students・・ use of writing strategies to address their writing problems. The results of this study indicated that the use of EFL students・・ writing strategies was not varying due to gender and year-level influences. Therefore, it is suggested that English teachers should train and encourage students to use different writing strategies considering learners・・ levels and interests. Students should also develop awareness of using a variety of writing strategies in the writing process to improve their writing ability and quality.</t>
  </si>
  <si>
    <t>Mitiku Tasisa Dinsa</t>
  </si>
  <si>
    <t>Cogent Education</t>
  </si>
  <si>
    <t>https://www.tandfonline.com/doi/pdf/10.1080/2331186X.2023.2256207?download=true</t>
  </si>
  <si>
    <t>https://www.tandfonline.com/doi/10.1080/2331186X.2023.2256207</t>
  </si>
  <si>
    <t>10.1080/2331186X.2023.2256207</t>
  </si>
  <si>
    <t>0.7194114416837691</t>
  </si>
  <si>
    <t>095438bbc87c94a2bcb035e28bfb991622378663</t>
  </si>
  <si>
    <t>Effects Of Motivational Regulation Strategies On Writing Performance: A Mediation Model Of Self-Regulated Learning Of Writing In English As A Second/Foreign Language</t>
  </si>
  <si>
    <t>L. Teng, L. Zhang</t>
  </si>
  <si>
    <t>Metacognition and Learning</t>
  </si>
  <si>
    <t>213 - 240</t>
  </si>
  <si>
    <t>https://www.semanticscholar.org/paper/095438bbc87c94a2bcb035e28bfb991622378663</t>
  </si>
  <si>
    <t>10.1007/s11409-017-9171-4</t>
  </si>
  <si>
    <t>0.7187970489263534</t>
  </si>
  <si>
    <t>5da8b99c85294a9eabab31d0f39377f0</t>
  </si>
  <si>
    <t>Exploring The Relationship Between L2 Language Proficiency, Language Learning Strategies, And Self-Efficacy: Evidence From Chilean Classrooms</t>
  </si>
  <si>
    <t>Language learning strategy (LLS) use and L2 self-efficacy (SE) have been regarded as crucial for the development of
learners of a second language (Rose et al., 2018). Although the relationship between these two variables has been addressed in the literature, scant attention has been given to how L2 language proficiency is related to both constructs in EFL contexts. Therefore, the present quantitative study gathered questionnaire data to characterize the relationship between the LLSs, SE perceptions, and L2 language proficiency of 47 adult EFL learners at a Chilean university. Results revealed significant strong correlations between speaking SE and cognitive strategies, as well as between writing SE and memory strategies. Weak but significant correlations were found between language proficiency and receptive skills (listening and writing SE). Pedagogical implications refer to the ways in which EFL teachers can increase their learners・・ use of metacognitive strategies and increase their SE.</t>
  </si>
  <si>
    <t>Marco Cancino, Renata Arenas, Camilo Herrera</t>
  </si>
  <si>
    <t>Revista de Lingﾃｼﾃｭstica y Lenguas Aplicadas</t>
  </si>
  <si>
    <t>https://polipapers.upv.es/index.php/rdlyla/article/view/16122/15222</t>
  </si>
  <si>
    <t>https://polipapers.upv.es/index.php/rdlyla/article/view/16122</t>
  </si>
  <si>
    <t>10.4995/rlyla.2022.16122</t>
  </si>
  <si>
    <t>0.7162725657224656</t>
  </si>
  <si>
    <t>2c8a63f40ed5ace8dfed1edfa2646aa117b7a7f1</t>
  </si>
  <si>
    <t>Implementation Of Online Portfolios In An Indonesian Efl Writing Class</t>
  </si>
  <si>
    <t>Silih Warni</t>
  </si>
  <si>
    <t>Computer Science</t>
  </si>
  <si>
    <t>https://www.semanticscholar.org/paper/2c8a63f40ed5ace8dfed1edfa2646aa117b7a7f1</t>
  </si>
  <si>
    <t>0.7155929148197174</t>
  </si>
  <si>
    <t>57a6d9aee5a6e96a39b057aa1475095912d65d5e</t>
  </si>
  <si>
    <t>A Survey On The Relationship Between Writing Ability,Learning Strategies,And Affective Factors : Toward Designing Portfolios As An Instructional Tool In Efl Writing Classes Of Japanese Junior High School Students</t>
  </si>
  <si>
    <t>kunimori Matsuzaki, Reiko Hojo</t>
  </si>
  <si>
    <t>23-32</t>
  </si>
  <si>
    <t>https://www.semanticscholar.org/paper/57a6d9aee5a6e96a39b057aa1475095912d65d5e</t>
  </si>
  <si>
    <t>0.7146065860986709</t>
  </si>
  <si>
    <t>51bb761722cf0a70a3bddc37029d1959907545bf</t>
  </si>
  <si>
    <t>Second Language Writing: Research Insights For The Classroom</t>
  </si>
  <si>
    <t>T. Santos</t>
  </si>
  <si>
    <t>TESOL Quarterly</t>
  </si>
  <si>
    <t>710-714</t>
  </si>
  <si>
    <t>https://www.semanticscholar.org/paper/51bb761722cf0a70a3bddc37029d1959907545bf</t>
  </si>
  <si>
    <t>10.2307/3587084</t>
  </si>
  <si>
    <t>0465abe29f2ea37d18188aa7251d8a3260062b64</t>
  </si>
  <si>
    <t>Using Portfolio As An Alternative Assessment Tool To Enhance Thai Efl Students・・ Writing Skill</t>
  </si>
  <si>
    <t xml:space="preserve">This present study investigates the effects of portfolios on the development of English as a foreign language ( EFL) learners・・ writing skills. For the purpose of this study 56 senior Thai undergraduate students majoring in Business English at an International University in Thailand were selected and divided into experimental and control groups. Each group, consists of 26 students, both of them were given pretest to ensure the same proficiency level. Throughout the eight weeks in which the experiment was carried, the experimental group was taught through portfolio assessment technique and the control group was taught using the conventional method. Besides, an independent sample t-test was carried out to see the significant differences between the two groups. In order to see the differences within each group, a paired sample t-test was applied. The statistical results showed that there was a significant difference between the experimental and control groups which signifies that those receiving the treatment, in this case, the portfolio based assessment, outperformed their control group counterpart in the area of writing skill. keyword: EFL writing, portfolio assessment, portfolios Cite as: Kalra, R., Sundrarajun, C., &amp; Komintarachat, H. (2017). Using Portfolio as an Alternative Assessment Tool to Enhance Thai EFL Students・・ Writing skill. Arab World English Journal, 8 (4). DOI: https://dx.doi.org/10.24093/awej/vol8no4.20 Arab World English Journal (AWEJ) Volume 8. Number 4. December 2017 Using Portfolio as an Alternative Assessment Kalra, Sundrarajun &amp; Komintarachat Arab World English Journal www.awej.org ISSN: 2229-9327 293 Introduction Improving second language learners・・ writing skills is one of the most problematic areas in language learning field. With the shift of paradigm from traditional method to assess writing in a more modern or alternative ways, portfolio assessment has been appealing to many classroom practitioners and researchers alike. The ability to use portfolio in a classroom is a demanding job in an exam oriented culture like Thailand (Norris, Brown, Hudson, and Yoshika, 1998).When implementing portfolio in English language classroom, Tierney, Carter, and Desai (1991) mention that there is no particular way to do so (p.7). According to Barret (2002), a portfolio is a collection of students・・ tasks which contains their progress, achievement and efforts in one particular area or more (cited in Wang &amp; Liao, 2008). By Hamp-Lyons &amp; Condon (2000)・・s definition, a portfolio must carry nine characteristics including: collection of more than one performance, consists of a wide range of performance, rich in context, delayed evaluation time in order to provide more revision time, selection of writer・・s work, students centered, self-reflection and selfassessment, measuring a learner・・s development over a period of time. Burner (2014) sums up these nine characteristics into three main categories that constitute collection, selection, and reflection. Many scholars have conducted various studies on portfolio in terms of authentic assessment tools and demonstrated that portfolio assessment had a positive reinforcement on student・・s language skills in general (Yurdabakan &amp; Erdogan, 2009; Fahed Al-Serhani, 2007; Burner, 2014; Nicolaidou, 2012). However, its impact on sub skills of purpose, content, organization, sentence structure and mechanics were limited. Besides, very few research focused on students・・ attitudes towards portfolio assessment, in particular in ESP classes (Hamp-Lam 2013 cited in Burner, 2014). Nevetheless, according to Sandford &amp; Hsu (2013), portfolio can contextualize learning and facilitate students・・ involvement in the learning process. According to Hart (1992), portfolio give students chance to showcase what they can do rather than focusing on their negative aspect which according to him would be useful when teaching students with limited English proficiency or with non-native learners. Furthermore, this view is also shared by Hamp-Lyons and Condon (2000) who report that portfolio is particularly useful for nonnative English learners because it provide a broader picture of the students・・ ability and skills. Therefore, this study focuses on the effect of portfolio on students・・ writing method in order to find an alternative way to improve EFL students・・ writing. Literature Review The starting point of using portfolio was adopted from the field of fine arts where its purpose was to showcase the depth and breadth of the work of an artist・・s abilities (Jongsma, 1989). Many educators perceive the standardized tests serve a purpose in education, however, they are neither infallible nor sufficient. Hence, a single measure of students・・ ability is incapable of estimating their diverse skills (Flood&amp; Lapp, 1989). Researchers and classroom practitioners alike often use a combination of formal and informal assessment techniques for monitoring students・・ development. Of which in this case is their language development. Portfolio assessment conveniently responds to this need. Many studies exploiting the impact of portfolio assessment on EFL writing found a positive effect on students・・ writing (Fahed-Al-Serhani,2007; Elahinia, 2004; Ghoorchaei, Tavakoli &amp; Ansari, 2010; Spencer, 1999; Lam, 2013; Valencia &amp; Place, 1994; Yurdabakan &amp; Erdogan,2009), Arab World English Journal (AWEJ) Volume 8. Number 4. December 2017 Using Portfolio as an Alternative Assessment Kalra, Sundrarajun &amp; Komintarachat Arab World English Journal www.awej.org ISSN: 2229-9327 294 Fahed Al-Serhani (2007)・・s study shows that the group that uses portfolio assessment significantly surpasses their counterpart in terms of four writing processes of planning, drafting, revising, and editing. In Yurdabhakan and Erdogan (2009)・・s experiment with the Turkish students on reading, listening, and writing skills, they found significant improvement only on writing skills but not on reading and listening skills. The findings of Ghoorchaei, Tavakoli and Ansari (2010)・・s investigation of the effect of portfolio assessment on Iranian EFL students showed that portfolio assessment empowers students・・ learning more than the group without the use of portfolio. On the contrary, there exist some studies where statistical significance between experimental groups and control groups were not found (Chu, 2002; Subrick, 2003). It is also advised by Hashemian &amp; Fadaei (2013) that portfolio can considerably improve automomy of learners and inspire them to become active and engage in language learning. As portfolio assessment has achieve importance in language learning, more and more attention on method of assessment in terms of writing skills and researchers have started to contemplate on the effectiveness of this method of writing assessment in the last few decades. Especially in EFL context, many studies have conducted research to investigate the effectiveness of portfolio. For example, the study of Aly (2002) conducted in Cairo context using pretest and posttest design revealed that a group with portfolio technique had higher writing performance compared to their peer counterpart. Yet in another research conducted by Apple and Shimo (2004) on Japanese learners investigated through the use of self-reported questionnaire found out that not only portfolio had the positive effect on their writing but also was highly preferred among the Japanese learners. In the context of Thai EFL students, Abhakorn (2014) conducted a study to explore how high school students view the usefulness and practicality in using portfolios in EFL teaching and learning, and to what extend student portfolios could assess and develop students・・ metacognition in language learning. In her study, 53 Thai secondary students from the of English were divided into a control and experimental group. The students・・ attitudes were assessed through preand postintervention questionnaires and the experimental group were asked to keep reflective portfolios in addition to their homework while the control group had to complete only their homework. Semistructured interviews were also conducted with some students. The study showed that the portfolios proved to be a good mediated tool in uncovering the students・・ metacognitive knowledge and their current level of metacognitive strategies. However, findings revealed that students cannot differentiate how to describe planning and process of learning hence, the students need supportive training on learning skills and metacognitive. In addition, it was found that the mean scores of the attitudes toward teacher roles from the control group did not change but from the experimental group, students・・ attitudes changed to the need to depend more on teacher・・s feedback. According to Freeman and Freeman・・s (1998) portfolio project with teachers in one of a bilingual school in California revealed that teachers were able to monitor the language growth. Teachers involved in the portfolio project found that they had more complete information on their students than they had in the past, using report cards and standardized test scores. Arab World English Journal (AWEJ) Volume 8. Number 4. December 2017 Using Portfolio as an Alternative Assessment Kalra, Sundrarajun &amp; Komintarachat Arab World English Journal www.awej.org ISSN: 2229-9327 295 They felt confident about making recommendations and were amazed at how much they had learned about their own teaching (1998 , p.260). Before creating portfolio, there are a number of factors that the researchers needed to take into consideration. Tangdhanakanonda &amp; Wongwanichb (2015) state that there are five common steps in creating a good portfolio, i.e., planning for portfolio assessment, collecting created products, selecting products, and reflecting on selected products, revising and evaluating products, as well as utilizing results from portfolio assessment. Moreover, in terms of students・・ perception, a number of studies have been conducted. Yang (2003) survey </t>
  </si>
  <si>
    <t>Rusma Kalra, Chutamas Sundrarajun, Hathaichanok Komintarachat</t>
  </si>
  <si>
    <t>292-302</t>
  </si>
  <si>
    <t>https://awej.org/images/AllIssues/Volume8/Volume8number4december/20abs.pdf</t>
  </si>
  <si>
    <t>https://www.semanticscholar.org/paper/0465abe29f2ea37d18188aa7251d8a3260062b64</t>
  </si>
  <si>
    <t>10.24093/awej/vol8no4.20</t>
  </si>
  <si>
    <t>0.7120600283145905</t>
  </si>
  <si>
    <t>0ce3bb218e034fe5e10f036c1ccd7ee3a356bcd7</t>
  </si>
  <si>
    <t>Metacognitive Strategy Instruction In English As A Foreign Language (Efl) Listening Skill</t>
  </si>
  <si>
    <t>Hossein Bozorgian</t>
  </si>
  <si>
    <t>https://www.semanticscholar.org/paper/0ce3bb218e034fe5e10f036c1ccd7ee3a356bcd7</t>
  </si>
  <si>
    <t>0.7114497572183609</t>
  </si>
  <si>
    <t>18b9d74f0256421bade0309dca740e11</t>
  </si>
  <si>
    <t>The Relationship Between Writing Anxiety, Writing Selfefficacy, And Spanish Efl Students・・ Use Of Metacognitive Writing Strategies: A Case Study</t>
  </si>
  <si>
    <t>The composing process of a written text is one of the most challenging tasks encountered by foreign language learners. Mastering writing depends on numerous aspects, being the use of metacognitive writing strategies a paramount factor in the process. However, writing metacognition is not isolated from other factors, and emotional constructs have a deep influence both on the use of strategies and on the final written outcome. In this article, a case study is undertaken among six upper-secondary-school Spanish EFL students in order to explore, identify, and analyze the unique relationships existing between the use of metacognitive writing strategies, writing anxiety and writing self-efficacy, observing also how these three factors influence students・・ writing performance. To do so, participants were invited to take part in a think-aloud protocol while writing a text in English. Results were cross-validated with students・・ completion of a questionnaire designed drawing on previous literature (O・・Neil and Abedi 1996; Cheng 2004; Jones 2008; Stewart et al. 2015; Ho 2016) to measure the three factors. Participants・・ responses to both research instruments showed a positive correlation between writing metacognition and writing self-efficacy. On the other hand, these two factors were reported to be negatively correlated with students・・ level of writing anxiety. Findings also suggest that think-aloud protocols might have flaws when measuring emotional constructs. Thus, EFL instruction should aim at reducing both personal and environmental factors that may cause writing anxiety and decrease learners・・ self-efficacy, ultimately enhancing students・・ writing skills.</t>
  </si>
  <si>
    <t>Javier Aula Blasco</t>
  </si>
  <si>
    <t>Journal of English Studies</t>
  </si>
  <si>
    <t>https://publicaciones.unirioja.es/ojs/index.php/jes/article/view/3069</t>
  </si>
  <si>
    <t>10.18172/jes.3069</t>
  </si>
  <si>
    <t>0.7102801203727722</t>
  </si>
  <si>
    <t>5376a5543508074716de9542c04282917cf8254b</t>
  </si>
  <si>
    <t>Skill-Based Categories: An Alternative Of Language Learning Strategy Measurement</t>
  </si>
  <si>
    <t>A. Setiyadi</t>
  </si>
  <si>
    <t>Journal of Language Teaching and Research</t>
  </si>
  <si>
    <t>360-370</t>
  </si>
  <si>
    <t>https://doi.org/10.4304/jltr.5.2.360-370</t>
  </si>
  <si>
    <t>https://www.semanticscholar.org/paper/5376a5543508074716de9542c04282917cf8254b</t>
  </si>
  <si>
    <t>10.4304/JLTR.5.2.360-370</t>
  </si>
  <si>
    <t>4154dde243ea9c038ddebfdeb8386e4a5f8ec6b1</t>
  </si>
  <si>
    <t>Fostering Self-Regulated Learning: Feedback-On-Feedback In A Peer Online Writing Center</t>
  </si>
  <si>
    <t>C. Rosalia</t>
  </si>
  <si>
    <t>399-429</t>
  </si>
  <si>
    <t>https://www.semanticscholar.org/paper/4154dde243ea9c038ddebfdeb8386e4a5f8ec6b1</t>
  </si>
  <si>
    <t>10.1558/WAP.V6I2.399</t>
  </si>
  <si>
    <t>0.7057478547096252</t>
  </si>
  <si>
    <t>623d98b9fb8a8ebbb245bc5a5a2fc76ea8376cc7</t>
  </si>
  <si>
    <t>Exploring Indonesian Learners' Beliefs About Language Learning Strategies Through Reflection</t>
  </si>
  <si>
    <t>B. Pratolo</t>
  </si>
  <si>
    <t>https://www.semanticscholar.org/paper/623d98b9fb8a8ebbb245bc5a5a2fc76ea8376cc7</t>
  </si>
  <si>
    <t>10.4225/03/58B7763874BF3</t>
  </si>
  <si>
    <t>0.7049474358558655</t>
  </si>
  <si>
    <t>1a6c866fbb81443044b5c091bf546e37fced5942</t>
  </si>
  <si>
    <t>Improving Self-Regulation For Learning In Efl Writing In Secondary Education In Blended Environments</t>
  </si>
  <si>
    <t>Nﾃｺria de Salvador de Arana</t>
  </si>
  <si>
    <t>https://www.semanticscholar.org/paper/1a6c866fbb81443044b5c091bf546e37fced5942</t>
  </si>
  <si>
    <t>1df3382d9a4e6755f07dea0a848f4571351732f4</t>
  </si>
  <si>
    <t>The Comparative Effect Of Teaching Three Cognitive Strategies Of Elaboration, Note-Taking, And Resourcing On Pre-Intermediate Iranian Efl Learners' Reading Comprehension</t>
  </si>
  <si>
    <t>M. Malekzadeh, Nasser Ghafoori</t>
  </si>
  <si>
    <t>https://www.semanticscholar.org/paper/1df3382d9a4e6755f07dea0a848f4571351732f4</t>
  </si>
  <si>
    <t>0.7027414977550507</t>
  </si>
  <si>
    <t>55a7fdf5077567faecc64d7b0f7a5a6399e886ee</t>
  </si>
  <si>
    <t>The Role Of Writing Strategies In English Language Proficiency Of Iranian Efl Learners</t>
  </si>
  <si>
    <t>Mohammad Davoudi, S. M. R. Adel, Maliheh Dadras</t>
  </si>
  <si>
    <t>https://www.semanticscholar.org/paper/55a7fdf5077567faecc64d7b0f7a5a6399e886ee</t>
  </si>
  <si>
    <t>0.6958882063627243</t>
  </si>
  <si>
    <t>2ff870f1c98e0d7f1da4c4a34c5a612911a4956d</t>
  </si>
  <si>
    <t>Investigating Reading Strategies Utilized By Able English Users And Less Able English Users Of Thai Efl Students</t>
  </si>
  <si>
    <t>Wachirapong Yaemtui</t>
  </si>
  <si>
    <t>https://www.semanticscholar.org/paper/2ff870f1c98e0d7f1da4c4a34c5a612911a4956d</t>
  </si>
  <si>
    <t>0.6949827849864959</t>
  </si>
  <si>
    <t>441dec9f16934bbf9572153b31bb5ee1</t>
  </si>
  <si>
    <t>Strategies Employed By Efl Doctoral Candidates In Dissertation Writing Completion</t>
  </si>
  <si>
    <t>This research study aimed at revealing the strategies employed by successful English as a Foreign Language (EFL) doctoral candidates in accomplishing their dissertation writing and their perspectives in association with the stages of research report writing. ﾂThis is a narrative qualitative inquiry, and the data were collected through an in-depth interview with ten successful EFL fresh graduates who had completed their dissertation writing within six and seven semesters. Using a retrospective technique, the respondents were asked to recall their experiences and activities during the process of writing their dissertation. The results reveal that the successful doctoral candidates used four main strategies of dissertation writing: cognitive, metacognitive, affective, and social strategies. In completing each of the dissertation stages, the doctoral candidates spent much time reading a huge collection of research articles, writing their dissertation on a daily basis, and having intensive consultation with their advisors. This study would be useful for EFL doctoral students to avoid delay in completing their studies and to meet their academic timeline so that they can face their challenging dissertation writing to complete their study on time.</t>
  </si>
  <si>
    <t>Saiful Marhaban, Nur Mukminatien, Utami Widiati, Teguh Sulistyo, Wardani Dwi Suhastyanang, Yunita Puspitasari, Asnawi Muslem</t>
  </si>
  <si>
    <t>546-560</t>
  </si>
  <si>
    <t>https://jurnal.usk.ac.id/SiELE/article/view/17694/0</t>
  </si>
  <si>
    <t>https://jurnal.usk.ac.id/SiELE/article/view/17694</t>
  </si>
  <si>
    <t>10.24815/siele.v8i2.17694</t>
  </si>
  <si>
    <t>0.6935224294662475</t>
  </si>
  <si>
    <t>4862f51635e5a86cdc892acde660fff7ada0ae2f</t>
  </si>
  <si>
    <t>Students・・ Writing Anxiety And Its Implication To Local Context</t>
  </si>
  <si>
    <t>Gina Selvira Yanti, Nurul Hidayati</t>
  </si>
  <si>
    <t>62-68</t>
  </si>
  <si>
    <t>https://www.semanticscholar.org/paper/4862f51635e5a86cdc892acde660fff7ada0ae2f</t>
  </si>
  <si>
    <t>10.30630/POLINGUA.V10I2.185</t>
  </si>
  <si>
    <t>0.6918576568365097</t>
  </si>
  <si>
    <t>4276f06d817ef234e37561439a74c14da3960dae</t>
  </si>
  <si>
    <t>To In Language</t>
  </si>
  <si>
    <t>https://www.semanticscholar.org/paper/4276f06d817ef234e37561439a74c14da3960dae</t>
  </si>
  <si>
    <t>0.6911595851182938</t>
  </si>
  <si>
    <t>0543d73fe92cd3fe7649db68f2301d3c6885bbb9</t>
  </si>
  <si>
    <t>Efl Teachers' Reflective Teaching Practices Amid The Covid-19 Pandemic</t>
  </si>
  <si>
    <t>Purpose: The current survey portrays English as a Foreign Language (EFL) teachers・・ familiarity with the concept of reflective teaching and the extent that they carry out reflective teaching practices especially during their first experience with online teaching amid the Covid-19 Pandemic. 
Design/Methodology/Approach: In the current descriptive study, a varied sample of Turkish EFL teachers (N=117) filled out the online survey at the end of the first academic semester with an emergency online education period induced by the Covid-19 pandemic. 
Findings: The study indicated that nearly forty per cent of the participants were unfamiliar with the concept of reflective teaching. While metacognitive and affective practices were more commonly performed by the participants, the critical, practical and cognitive practices were rather less preferred. The participants hardly ever think of writing articles regarding their experiences, asking their colleagues to observe their teaching and also, relatively less contemplate on the socio-political sides of their teaching and their influences. 
Highlights: The notion of reflection and the reflective teaching strategies should be revisited, and accordingly, the scales or inventories should be reformulated by taking the premises of online education into consideration.</t>
  </si>
  <si>
    <t>Raﾅ・ide Daﾄ・ Akbaﾅ・</t>
  </si>
  <si>
    <t>Kastamonu Eﾄ・itim Dergisi</t>
  </si>
  <si>
    <t>https://dergipark.org.tr/tr/download/article-file/2728782</t>
  </si>
  <si>
    <t>https://www.semanticscholar.org/paper/0543d73fe92cd3fe7649db68f2301d3c6885bbb9</t>
  </si>
  <si>
    <t>10.24106/kefdergi.1195667</t>
  </si>
  <si>
    <t>0.6842943519353867</t>
  </si>
  <si>
    <t>44a6c8220e571b26c345c788f30a76ecfd3ef47c</t>
  </si>
  <si>
    <t>An Exploratory Study Of Learners・・ Perceptions About The Effectiveness Of Active Learning Approaches</t>
  </si>
  <si>
    <t>This study reports on the results of a mixed-methods study conducted at Sultan Qaboos University, Oman, which aimed at exploring students・・ overall perspectives and their perceptions of the benefits and challenges involved in active learning approaches, namely flipped instruction, problem-based learning, Socratic questioning and critical thinking, and reflective writing, employed in an English language and skills course. Results revealed that overall students valued the active learning strategies adopted in the course. More specifically, developing learners・・ language, academic, and 21st century skills (analysis, critical thinking and evaluation, problem solving, and synthesis), fostering learners・・ autonomy and metacognitive skills, and enhancing learners・・ motivation and engagement in the learning process were considered the main benefits of these active learning strategies. The study also indicated that novelty of active learning strategies to learners, the heavy workload, learners・・ inadequate academic skills, poor collaboration and communication skills in team-based tasks, and limited linguistic and technological abilities constituted the major challenges associated with these strategies. The study contributes to the English as a Foreign Language (EFL) knowledge base and has implications for the teaching and learning of EFL in the context of Oman and similar educational settings. 
ﾂ</t>
  </si>
  <si>
    <t>Afef Ahmed Gasmi, Z. A. Nadabi</t>
  </si>
  <si>
    <t>https://jltr.academypublication.com/index.php/jltr/article/download/6630/5367</t>
  </si>
  <si>
    <t>https://www.semanticscholar.org/paper/44a6c8220e571b26c345c788f30a76ecfd3ef47c</t>
  </si>
  <si>
    <t>10.17507/jltr.1405.10</t>
  </si>
  <si>
    <t>0.6841020256280899</t>
  </si>
  <si>
    <t>0036b09b501e8674c9e6939d69c25797b8bc93eb</t>
  </si>
  <si>
    <t>Strategies For Learning The English Language As Reported By Advanced Language Learners</t>
  </si>
  <si>
    <t>The goal of this study is to identify the LLSs that successful English language learners are employing to achieve their academic goals. Twenty interpreter students from a Korean graduate school of interpreting and translating took part in the research. Unstructured essay writing was used as a data collection approach on LLSs because it allowed participants to candidly disclose the methods, study routines, and study abroad experiences that contributed to their advanced English proficiency. The reason for this is because free-form essay writing is more accessible to the participants. Several hypotheses and findings regarding the use of different pedagogical approaches were derived from the analysis of the qualitative data. The studies consistently reaffirmed the importance of an organised approach to language learning and regular monitoring of progress, as we emphasized efficacy of metacognitive and cognitive methods like reading aloud and text analysis. A number of other speakers emphasised the significance of paying undivided attention to the linguistic input being received throughout language-learning exercises. The success of learning a foreign language may depend on the learner's autonomy, which manifests itself in self-regulated learning activities, according to the testimony of advanced English language learners in an English as a Foreign Language (EFL) environment. These comments are from EFL students who are learning English as a second language. We look into what this and other findings mean for classroom practise when teaching English as a second language using a strategy-based approach.</t>
  </si>
  <si>
    <t>Neha A. Rana</t>
  </si>
  <si>
    <t>RESEARCH REVIEW International Journal of Multidisciplinary</t>
  </si>
  <si>
    <t>https://doi.org/10.31305/rrijm.2023.v08.n06.017</t>
  </si>
  <si>
    <t>https://www.semanticscholar.org/paper/0036b09b501e8674c9e6939d69c25797b8bc93eb</t>
  </si>
  <si>
    <t>10.31305/rrijm.2023.v08.n06.017</t>
  </si>
  <si>
    <t>0.6840999484062195</t>
  </si>
  <si>
    <t>f710fa670e6846c3af9f2b0145c51dec</t>
  </si>
  <si>
    <t>The Favored Language Learning Strategies Of Islamic University Efl Learners</t>
  </si>
  <si>
    <t>Despite the existence of many studies about language learning strategies (LLS) around the world, little work has been reported on the LLS use of Islamic university students from a qualitative perspective. Thus, to fill this empirical gap, this study is aimed to explore the LLS use and choice by learners studying at an Islamic university in Indonesia. This study employed a qualitative approach by interviewing 18 learners who would become teachers of English as a Foreign Language (EFL). They have been interviewed about the ways or strategies when they are learning English. The data gained from the interviews were analyzed by thematic analysis. The findings demonstrated that learners reported using the strategies which are classified into six LLS categories (memory, cognitive, compensation, metacognitive, affective, and social strategies) in learning English. However, most strategies reported by the learners were categorized into metacognitive strategies. Another significant finding is that several strategies such as practicing strategies (practicing four language skills; listening, speaking, reading, and writing), watching TV/ English Movies, memorizing, and using the internet were mostly reported by learners in improving their English skills. This study is beneficial for the classroom practice of teachers in enhancing their teaching methodology by knowing learners・・ learning strategies to make it easier for the teachers to design the learning activities. ﾂFurthermore, this study is also beneficial for novice EFL learners in which the strategies in this study could be models for them.</t>
  </si>
  <si>
    <t>Alfian Alfian</t>
  </si>
  <si>
    <t>47-64</t>
  </si>
  <si>
    <t>https://jurnal.usk.ac.id/SiELE/article/view/17844/0</t>
  </si>
  <si>
    <t>https://jurnal.usk.ac.id/SiELE/article/view/17844</t>
  </si>
  <si>
    <t>10.24815/siele.v8i1.17844</t>
  </si>
  <si>
    <t>0.6789433985948562</t>
  </si>
  <si>
    <t>061782030ae14965b5d7b2303f707d44</t>
  </si>
  <si>
    <t>The Strategies Of Learning Writing Used By Efl Learners At A Higher Education Institution</t>
  </si>
  <si>
    <t>Writing is the process of structuring ideas and sharpening intelligence. The students should understand and think about many things to produce good writing. This research addresses two research objectives: (1) what strategies the students use in learning writing skills, and (2) what problems the students have in learning the writing skill. The subjects of this study are 35 EFL students of English Departments in an Indonesian higher education institution. They were invited to complete a questionnaire of strategies in learning writing skills, and six of them were asked to have an interview about the problems during the learning process. The strategies are based on the stages of the writing process (planning, execution, and revision), which in this research were presented in three model factors (cognitive, metacognitive, and social strategies). The result showed that the average use for each strategy is as follows, 79% for metacognitive strategy, 74% for cognitive strategy, and 81% for social strategy. Regarding the second goal of this study, the problems that the students faced in learning writing include grammar and vocabulary issues.</t>
  </si>
  <si>
    <t>Rika Junianti, Bambang Widi Pratolo, Arifiana Tri Wulandari</t>
  </si>
  <si>
    <t>Ethical Lingua: Journal of Language Teaching and Literature</t>
  </si>
  <si>
    <t>https://ethicallingua.org/25409190/article/view/131</t>
  </si>
  <si>
    <t>10.30605/25409190.131</t>
  </si>
  <si>
    <t>0.6782756954431534</t>
  </si>
  <si>
    <t>5038d31c2f2b2776da3031a06527c61f7617f031</t>
  </si>
  <si>
    <t>A Questionnaire-Based Validation Of Multidimensional Models Of Self-Regulated Learning Strategies</t>
  </si>
  <si>
    <t>The Modern Language Journal</t>
  </si>
  <si>
    <t>674-701</t>
  </si>
  <si>
    <t>https://www.semanticscholar.org/paper/5038d31c2f2b2776da3031a06527c61f7617f031</t>
  </si>
  <si>
    <t>10.1111/MODL.12339</t>
  </si>
  <si>
    <t>0.6768500655889511</t>
  </si>
  <si>
    <t>83b26bfd625542f7b0c951fb8f996d41</t>
  </si>
  <si>
    <t>Efl Students' Practices Of Self-Regulated Language Learning In Speaking</t>
  </si>
  <si>
    <t>This study investigates the self-regulation strategies employed by English as a Foreign Language (EFL) students to augment their speaking proficiency. Grounded in Bandura's social cognitive theory and Zimmerman's metacognitive approach, this research adopted a case study research design to capture the essence of participants' experiences. Findings revealed a diverse array of highly effective self-regulation strategies, including reading practice, video consumption, engaging in speaking exercises, writing tasks, note-taking, listening to English content, and maintaining a healthy lifestyle. Reading practice emerges as a foundational strategy. Its emergence allows students to expand their vocabulary, develop critical thinking skills, and broaden their perspectives. Watching videos is a potent tool for language development, enabling students to acquire new vocabulary, refine pronunciation, and observe effective body language. Speaking practice provides a platform for students to apply their knowledge in verbal communication, resulting in enhanced vocabulary retention, pronunciation, and body language skills. These strategies empowered students to expand vocabulary, develop critical thinking skills, refine pronunciation, and enhance body language. The study aligns with prior research and offers a comprehensive framework for EFL learners to optimize their language acquisition process. Pedagogically, the identified strategies provide educators, curriculum designers, and policymakers in English Language Teaching (ELT) with valuable insights to create learner-centered environments. By integrating these strategies, educators can foster independent, motivated learners, curriculum designers can embed effective self-regulation techniques, and policymakers can advocate for learner-centered approaches. This integration can potentially revolutionize ELT, producing empowered, independent learners poised for success in language acquisition and lifelong learning endeavors.</t>
  </si>
  <si>
    <t>Abdul Halim, Dewi Atikah, Chen Ching Yang, Sri Rahayu</t>
  </si>
  <si>
    <t>Language and Literature, English language, Oriental languages and literatures</t>
  </si>
  <si>
    <t>Langkawi: Journal of The Association for Arabic and English</t>
  </si>
  <si>
    <t>97-112</t>
  </si>
  <si>
    <t>https://ejournal.iainkendari.ac.id/index.php/langkawi/article/view/5482</t>
  </si>
  <si>
    <t>10.31332/lkw.v0i0.5482</t>
  </si>
  <si>
    <t>371c8ace4272827ef352cf1685c1e04b82211361</t>
  </si>
  <si>
    <t>The Effect Of Moodle-Mediated Instruction On The Reading Comprehension Of Iranian Efl Learners</t>
  </si>
  <si>
    <t>Web-based devices and applications which have the potential to increase the motivation and engagement of students to in language learning have attracted much attention among the ELT community. On the brand new web-based technological devices which have been employed for the educational purposes is the Moodle, an open source virtual learning environment. Given the significance of technology in general and the potentially influential role of the E-learning Moodle in second language learning, the present study investigates the effect of Moodle-mediated second language instruction on the reading comprehension of Iranian EFL students. In so doing, the EFL learners of two classes of English majors in an Islamic Azad university in Iran were recruited as the participants of the study. The students in the experimental group (n=18) made use of blended learning in which Moodle was added to in-class instruction, whereas the learners in the control group (n=21) were taught traditionally in which the learners just made use of in-class instruction. The experiment lasted for a period of one semester. The statistical analysis of the data revealed that the experimental group students outperformed those of the control group in terms of reading comprehension. The findings have significant implications for second language instruction. Citation: Mahboube Rahmati Rad (2018). The Effect Of Moodle-Mediated Instruction On The Reading Comprehension Of Iranian EFL Learners. International Journal of Advanced Multidisciplinary Scientific Research (IJAMSR ) ISSN:2581-4281 Vol 1, Issue 3, May, 2018, #Art.136, pp70-78 International Journal of Advanced Multidisciplinary Scientific Research(IJAMSR) ISSN:2581-4281 Volume 1, Issue 3 , May,2018 https://doi.org/10.31426/ijamsr.2018.1.3.136 https://doi.org/10.31426/ijamsr.2018.1.3.136 71 International Journal of Advanced Multidisciplinary Scientific Research (IJAMSR) ISSN:2581-4281 the perceived advantages of CMS, many educational centers have made remarkable investments and attempt in adopting instruments to encourage the integration of CMS into instruction in recent years (Carvalho, Areal, &amp; Silva, 2011). The very advantage of CMS may lie in the provision of adequate instructional time for teachers. The main stumbling block for teachers and practitioners is that there never seems to be sufficient time during a semester to cover all the material they intend to provide to the students. As a result, CMS provides a possible solution, which may help educators to create an online course that provides an opportunity for teachers and practitioners to interact with learners online. CMS provides the potentiality to inform students or to aid them in achieving better performance in specific learning activities in which they are willing to get involved. CMSs is able to enhance the learners・・ learning strategy use and self-regulated learning, since CMSs can encourage learners to build a new knowledge base by selecting and aligning their strategy use and their metacognitive (Winne &amp; Hadwin, 1998). Concerning the effectiveness of CMS in language learning, Sanprasert (2009) investigated the effect of employing CMS on language learner autonomy in a study of Thai EFL learners who were divided into experimental (CMS use) and control groups (no CMS, but same learning materials). As the findings obtained from the quantitative analyses of pre-/post-course questionnaires and the qualitative analysis of learner journals revealed that CMS users became more autonomous and more confident learners, and that using CMS could help to develop a learner・・s sense of autonomy. Similarly, in a case study to investigate WebCT uses for a graduate-level FL seminar, S. Carey (1999) described CMS as ・・・・the most significant innovation that I have experienced to improve the quality and depth of student involvement in a graduate seminar while promoting the students・・ improvement in academic reading comprehension and academic writing production・・・・ (p. 379). On the other hand, with the advent of virtual teaching, computer-mediated communication (CMC) has been thought of as a critical means to recognize interactivity in virtual teaching and learning settings. CMC sets up a learning mechanism involving student-centered interaction which encourages learners to engage in an atmosphere of negotiation as well as raise socio-cultural awareness and foster cognitive development (Zhao &amp; Lai, 2008). Online-based activities in virtual settings can motivate learners to complete tasks more effectively via interactive and collaborative activities with others. CMS has also been acknowledged as a key component and process of language learning (Mercer, Fernandez, Dawes, Wegerif, &amp; Sams, 2003). CMC has the potentiality to encourage cognitive activities which enhance learner acquisition of language knowledge through interactive talk and scaffolding as championed by constructivism (Zhao &amp; Lai, 2008). CMC creates a facilitating learning atmosphere since it possesses the characteristics of linguistic support and interaction to cultivate second language acquisition in L2 learners. Within CMC, learners interact to exchange ideas and share information. As far as second language acquisition is concerned, learners are able to produce target language output after being exposed to sufficient input. As a result, the virtual learning community can provide the learners with the opportunity to acquire a target language through receiving input from others, scaffolding that helps them to enhance their own language competencies. Numerous potential benefits from the CMC use in language learning have been pointed out in the literature. For instance, according to Davis and Thiede (2000), the use of authentic communication via written English in CMC is popular in the writing research field. More specifically, online networks can create a multicultural environment in which the language learners are engaged in both creative and interactive writing. Making use of text-based forms to interact with partners and through peer-response activities in an online environment, learners are given a new chance to enhance their writing development (Shudooh, 2003). Getting engaged in an online environment, language learners become motivated to use the target language to write by making use of active thinking instead of memory and to think about the main points in the content (Brain, 2008). As far as L2 writing is concerned, receiving others・・ feedback in the online environment also encourage and help learners to construct their pieces of written through revising drafts and making corrections thereby International Journal of Advanced Multidisciplinary Scientific Research(IJAMSR) ISSN:2581-4281 Volume 1, Issue 3 , May,2018 https://doi.org/10.31426/ijamsr.2018.1.3.136 https://doi.org/10.31426/ijamsr.2018.1.3.136 72 International Journal of Advanced Multidisciplinary Scientific Research (IJAMSR) ISSN:2581-4281 increasing self-efficacy and motivation in L2 writing (Shudooh, 2003). Additionally, CMC can establish a non-threatening learning environment because the online environment provides learners with more time to prepare content and consider responses carefully before they compose. As a result, CMC aids learners in developing language learning while reducing psychological barriers. Moreover, appropriate employment of CMC has been reported to promote English writing in the areas of grammar (Salaberry, 2001), pragmatics, and communicative competence (Zhao &amp; Lai, 2008).</t>
  </si>
  <si>
    <t>Mahboube Rahmati Rad</t>
  </si>
  <si>
    <t>70-78</t>
  </si>
  <si>
    <t>https://doi.org/10.31426/ijamsr.2018.1.3.136</t>
  </si>
  <si>
    <t>https://www.semanticscholar.org/paper/371c8ace4272827ef352cf1685c1e04b82211361</t>
  </si>
  <si>
    <t>10.31426/ijamsr.2018.1.3.136</t>
  </si>
  <si>
    <t>: EFL; E -learning; Moodle; reading comprehension ----------------------------------------</t>
  </si>
  <si>
    <t>0.6645645856857301</t>
  </si>
  <si>
    <t>1e974c147217a41c866159ce207ec9f3340b028c</t>
  </si>
  <si>
    <t>A Multidimensional Investigation Of A Data-Driven Approach To Learning Collocations</t>
  </si>
  <si>
    <t>Kuei-Ju Tsai</t>
  </si>
  <si>
    <t>https://www.semanticscholar.org/paper/1e974c147217a41c866159ce207ec9f3340b028c</t>
  </si>
  <si>
    <t>0.6596718430519104</t>
  </si>
  <si>
    <t>fea013c4bec145a1ba02f408be6aee00</t>
  </si>
  <si>
    <t>From Pandemic To New Normal: Portraying Efl Graduates・・ Metacognitive Strategy In Thesis Writing</t>
  </si>
  <si>
    <t>The recent paper aims to figure out how students apply their metacognitive strategies of thesis writing in the COVID-19 pandemic. This study employs an explanatory case study design with 13 English As a Foreign language (EFL) graduates of an Indonesian university involving in this study. Questionnaires and semi-structured interview methods were used for collecting information. The data were then qualitatively analyzed using Miles, Huberman, and Saldana interactive model. The findings indicate that individual differences and thesis supervisors' involvement stimulated varied metacognitive strategy use in thesis writing. The challenges, inefficient time management, supervision system, technological issues, and negative disruptive emotions were attributed to delayed thesis completion in the pandemic. It indicates that the metacognitive experience represented by negative psychological factors profoundly affects students・・ metacognitive strategies. Hence, promoting students' positive affective states are essential to achieve the expected writing outcomes.</t>
  </si>
  <si>
    <t>Rizqiyyah Rizqiyyah, Joko Nurkamto, Dewi Rochsantiningsih</t>
  </si>
  <si>
    <t>Al-Ishlah: Jurnal Pendidikan</t>
  </si>
  <si>
    <t>1103-1113</t>
  </si>
  <si>
    <t>https://journal.staihubbulwathan.id/index.php/alishlah/article/view/500</t>
  </si>
  <si>
    <t>10.35445/alishlah.v13i2.500</t>
  </si>
  <si>
    <t>0.6584650039672852</t>
  </si>
  <si>
    <t>7dd6ff560a0349b28651b8a07871031b</t>
  </si>
  <si>
    <t>Efl Teachers・・ Writing Strategies In Academic Writing While Pursuing A Master・・S Degree Aboard</t>
  </si>
  <si>
    <t>The use of English for adult L2 writers encountered significant challenges in an English-mediated environment. This phenomenon is experienced by EFL teachers while pursuing a Master・・s degree abroad. The necessity of challenges and the lack of writing strategies may highlight the obstacles to writing productivity. Therefore, identifying the challenges and effective writing strategies is needed to achieve the goal of writing a thesis. This study used a qualitative narrative inquiry, with in-depth interviews, and focused on 3 Indonesian participants who studied abroad. The findings showed several challenges faced by participants, including academic and non-academic challenges. Academic challenge covers language and content challenge, including problems in grammar, academic style, vocabulary, finding a topic, and novelty, as well as non-academic challenge, including issues in supervisor relationship, time management, mental and emotional pressure. Also, four strategies are applied: cognitive, metacognitive, affective, and social. This research may guide future Master・・s students on the importance of specific writing strategies in academic writing and may highlight effective English teaching and impact future international writing publications.</t>
  </si>
  <si>
    <t>Sheirly Octaviantoro Ayu Wijayanti, Nur Mukminatien, Ahmad Heki Sujiatmoko</t>
  </si>
  <si>
    <t>Language and Literature, Philology. Linguistics, Theory and practice of education</t>
  </si>
  <si>
    <t>Language Literacy: Journal of Linguistics, Literature, and Language Teaching</t>
  </si>
  <si>
    <t>238-254</t>
  </si>
  <si>
    <t>https://jurnal.uisu.ac.id/index.php/languageliteracy/article/view/11202</t>
  </si>
  <si>
    <t>10.30743/ll.v9i1.11202</t>
  </si>
  <si>
    <t>0.6545616537332535</t>
  </si>
  <si>
    <t>5c33f96a6fb4d8dcf468c999f79ab7880b567ca1</t>
  </si>
  <si>
    <t>The Correlation Between The Students・・ Metacognitive Knowledge And Their Writing Achievement: A Correlational Research At 6Th Semester Students Of English Education Department State Islamic University Of Sunan Gunung Djati Bandung</t>
  </si>
  <si>
    <t>Windi Santika</t>
  </si>
  <si>
    <t>https://www.semanticscholar.org/paper/5c33f96a6fb4d8dcf468c999f79ab7880b567ca1</t>
  </si>
  <si>
    <t>0.6530403256416321</t>
  </si>
  <si>
    <t>5a84e4796ce5e2c6d1e5d5fb517ff29b685b97cc</t>
  </si>
  <si>
    <t>Metacognitive Strategies Awareness Among Efl Learners In Proposal Writing: A Study In English Teacher Education Department At Sunan Ampel State Islamic University Academic Year 2016-2017</t>
  </si>
  <si>
    <t>Nina Amelia Nurul Khikmah</t>
  </si>
  <si>
    <t>https://www.semanticscholar.org/paper/5a84e4796ce5e2c6d1e5d5fb517ff29b685b97cc</t>
  </si>
  <si>
    <t>0.6502713471651077</t>
  </si>
  <si>
    <t>c590cdeb3012424d9a938ba355827a09</t>
  </si>
  <si>
    <t>Investigating The Relationship Between Iranian Efl Learners・・ Use Of Language Learning Strategies And Foreign Language Skills Achievement</t>
  </si>
  <si>
    <t>This mixed methods study aimed at examining the relationship between EFL learners・・ use of language learning strategies and the extent to which they achieved foreign language skills, namely writing, reading, listening, and speaking. The study also sought to identify possible differences between high and low achieving language learners regarding the frequency and type of their language learning strategies. To this end, the Strategy Inventory for Language Learning (SILL) (Oxford, ) was administered to 120 Iranian EFL learners. Likewise, a series of semi-structured interviews was conducted to explore their perceptions of the relationship between their use of language learning strategies and the achievement of the four language skills. The results of the qualitative analysis verified those of the quantitative data, and indicated that a substantial majority of EFL learners perceived the use of language learning strategies as advantageous. However, minor discrepancies were observed not only in the frequency of strategies employed by high and low achievers in the learning of writing, reading, listening, and speaking, but also in the type of learning strategies they utilized while learning the four language skills. Furthermore, our results demonstrated that high achievers mostly employed compensation, affective, and cognitive strategies, whereas low achievers drew on social, metacognitive, and memory strategies more frequently than other strategies. This study holds significant implications for EFL teachers to integrate strategy training into their instruction in the classroom. Informed of the repertoire of strategies used by high language achievers, EFL teachers can encourage language learners to use these strategies to enhance their language learning skills.</t>
  </si>
  <si>
    <t>Hamideh Taheri, Firooz Sadighi, Mohammad Sadegh Bagheri, Mohammad Bavali</t>
  </si>
  <si>
    <t>Fine Arts, Arts in general, General Works, History of scholarship and learning. The humanities</t>
  </si>
  <si>
    <t>Cogent Arts &amp; Humanities</t>
  </si>
  <si>
    <t>http://dx.doi.org/10.1080/23311983.2019.1710944</t>
  </si>
  <si>
    <t>10.1080/23311983.2019.1710944</t>
  </si>
  <si>
    <t>0.6445208966732026</t>
  </si>
  <si>
    <t>4cdb0eff6b830c8ca1de1d9b41ea354815a15ff5</t>
  </si>
  <si>
    <t>Language Learning Strategy Use And English Proficiency Of University Freshmen In Taiwan</t>
  </si>
  <si>
    <t>Ying-Chun Lai</t>
  </si>
  <si>
    <t>255-280</t>
  </si>
  <si>
    <t>https://www.semanticscholar.org/paper/4cdb0eff6b830c8ca1de1d9b41ea354815a15ff5</t>
  </si>
  <si>
    <t>10.1002/J.1545-7249.2009.TB00167.X</t>
  </si>
  <si>
    <t>0.6423879295587539</t>
  </si>
  <si>
    <t>26d50623c34aad92704df1b96d19448d77ed0adc</t>
  </si>
  <si>
    <t>Impact Of Cognitive And Metacognitive Strategies Practices On Efl Achievements Among Saudi Efl Learner In Public Sector University, Abha, Kingdom Of Saudi Arabia</t>
  </si>
  <si>
    <t>-Language learning strategies have played pivotal role in students・・ language learning in the context of English as a foreign language. This study determines the impact of Cognitive and metacognitive learning strategies practices on EFL achievements among Saudi EFL learners. Cross sectional study has been conducted among Saudi Arabian students in public sector university, Abha, from Oct・・2018 to March 2019. Random sampling technique used to target 323 students. Data were collected via self administered questionnaire, which includes; Demographic variables, six dimensions of cognitive and metacognitive strategies, and Students EFL scores. SPSS-23 Version used to analyze data. Qualitative and Quantitative variables explored via frequency &amp; percentage and meanﾂｱSD respectively. Pearson correlation used to assess relationship between cognitive and metacognitive strategies and EFL achievements. Multiple regression has used to assess the effects of cognitive and metacognitive strategies on EFL Achievements. Response rate was 80.5%. Out of 323, 260 duly filled questionnaires were received. Most of the students were females (58.8 %), age group between 1519years (58.5%), and belong to sophomore class (45.8%). Findings of the study revealed, cognitive and metacognitive strategies positively correlated with EFL Achievements at P-Value &lt;0.05 &amp; &lt; 0.01 and use of cognitive and metacognitive strategies explained significant amount of variance in Grammar, vocabulary, Reading, Listening, Writing and EFL final exam scores. This study provides insight to include language learning strategies in university pedagogy and train teachers to facilitate students to utilized language learning strategies. Keywords・・ Cognitive, EFL Learner, Language Learning Strategies, Metacognitive, Saudi Context.</t>
  </si>
  <si>
    <t>H. Akram</t>
  </si>
  <si>
    <t>International Journal of English Literature and Social Sciences</t>
  </si>
  <si>
    <t>https://doi.org/10.22161/ijels.4.3.9</t>
  </si>
  <si>
    <t>https://www.semanticscholar.org/paper/26d50623c34aad92704df1b96d19448d77ed0adc</t>
  </si>
  <si>
    <t>10.22161/IJELS.4.3.9</t>
  </si>
  <si>
    <t>0.6294735640287399</t>
  </si>
  <si>
    <t>45cb9a62697320db08f9c073a9365345967d3757</t>
  </si>
  <si>
    <t>Language Learning Strategies (Lls) Used By The Form Four Male Secondary School Students In Speaking Skill</t>
  </si>
  <si>
    <t>English as an international language serves its importance in many fields such as finance, medicine, technology and education. The four main skills in the acquisition of English are speaking, listening, reading and writing. In order to converse well in this global world, speaking skill is the most important for communication. Language learners deploy many strategies such as cognitive, metacognitive, compensation affective, social and memory strategies to enhance the speaking skills. Therefore, this study is aimed to investigate the language learning strategies employed by Form Four male students. A mixed method design was employed with semi structured interviews and questionnaires as the instruments for data collection. In this intervention, 40 Form 4 students from a secondary school in Negeri Sembilan were selected as the participants. The findings of this paper showed that the most frequent language learning strategies implemented were social, affective and memory strategies in the acquisition of speaking skill. Based on this finding, more studies are expected to be conducted to identify the application of other skills to help the students strive in learning English. keywords: Language Learning Strategy, Speaking Skill, Form 4, Secondary School Introduction Language is the most important tool used for communication purposes across the world. Any language is important in order for the people to survive in their lives. There are four main skills to be mastered in English Language, which are reading, writing, listening and speaking. Among these skills, priority is devoted to speaking because spoken language emphasizes the primacy compared to written language (Torky, 2006). Therefore, mastering speaking skill, is vital as successful language learners are measured via their ability to converse in English accurately and fluently. Occasionally, most learners face difficulties in speaking English. Students often feel afraid to express themselves in a foreign language (Hashemi, 2011). They often feel anxious, International Journal of Academic Research in Business and Social Sciences Vol. 1 1 , No. 7, 2021, E-ISSN: 2222-6990 ﾂｩ 2021 HRMARS 1385 shy and worried about making mistakes. In accordance with that, effective learning strategies can help an individual to master a language at ease. Thus, Language Learning Strategies (LLS) is one of the aspects which influence the acquisition of the English language among learners. Learning strategies are methods, techniques and approaches used by the learners to aid language learning (Oxford &amp; Crookall, 1989). It facilitates the learners to acquire a language at ease. Cognitive, metacognitive, compensation, affective, social, and memory strategies are among the language learning strategies that can be used by learners to acquire a language successfully. The success in language learning is strongly bound to one's language learning techniques. It has been discovered that language learning techniques are linked to proficiency and success. Many past studies focused on the relationship between gender and language learning strategy used in learning English as a general and very limited study on male learners' language learning strategy for speaking skills. A few studies showed that in comparison to males, females were better at using language learning strategies (Ping and Lee, 2016). Other studies revealed that in terms of achievement tests, females outperform males by a wide margin, and they used more language learning strategies, suggesting that those language learning strategies are positively useful in learning English successfully (Aslan, 2009; HongNam &amp; Leavell, 2006). Despite the fact that there have been several studies on gender roles and language learning strategies, there appears to be a lack of study on ESL male learners' speaking strategies. In accordance with this, this study aims to study the language learning strategy used by the Form Four Male Secondary School Students in Speaking Skill. This study was structured based upon the following research objectives: 1) To identify the language learning strategies used by the form four male students in speaking skill. 2) To identify the frequent language learning strategies used to increase fluency and accuracy in speaking skill. Literature Review Speaking Skill Within these four language skills, speaking is considered to be the most vital that needs to be learnt and mastered in learning a new language. According to Nunan (1991) to achieve success in speaking skills the most vital aspect of learning foreign language and the result will be assessed in terms of capability to bring in the conversation in that language. Meanwhile, speaking in a second language is not difficult to master. A beginner considers speaking as the most strenuous skill as it needs a lot of courage and strength as well as preparation to attempt to speak well in the new language. Brown (2004) applauds speaking has five aspects which are consist of grammar, vocabulary, comprehension, fluency and pronunciation. Prior to further, the speakers must know what need and want to say, hence speakers need to generate the ideas in order to spill out what they will want to say about. Furthermore, to be able to speak eloquently, the learners must have ample and adequate lexicons and must be able to systematize the sentences as the listeners will easily understand. Thereupon, the learners will be qualified to speak successfully and the listeners will wellconversed the message easily. Regarding this, Richard (2008), people who are speaking are prone to getting something done, exploring ideas, working out some aspects of the world and simply being together. International Journal of Academic Research in Business and Social Sciences Vol. 1 1 , No. 7, 2021, E-ISSN: 2222-6990 ﾂｩ 2021 HRMARS 1386 Language Learning Strategy Language learning is divided into two main categories which are direct and indirect strategies (Oxford, 1991). Presently, the direct strategies he came up with Oxford and Crookall (1989), has remarked out that this strategy encompassed memory strategies, cognitive strategies and compensation strategies. Memory strategies are techniques to help learners to reserve new information in memory and recover it later. Furthermore, cognitive strategies entail manipulation or transformation of the language in some direct ways such as jot down and note taking. Hence, compensation strategies are behaviours used to compensate for missing knowledge. Apart from that, according to Oxford and Crookall (1989) consist of metacognitive, affective and social strategies. Hence, metacognitive or the other name frequently called beyond the cognitive strategies are used to provide control over the learning process. Besides that, affective strategies are techniques to gain better control over a learner's emotion and finally the social strategies are actions involving other people in the language learning process. According to O・・Malley and Chamot (1990, p. 1) t ・・learning strategies are special thoughts or behaviors that individuals use to help them comprehend, learn, or retain new information・・. Notably, learning strategies are specific actions taken by learners to help their own learning, to make the learning easier, faster, more enjoyable, more self-directed, more effective and more transferable (Oxford, 1990). Regarding this statement, by encompassing the precise and exact techniques and strategies, the progression of learnedness of the language will be refined significantly. Classification of Language Learning Strategy Learning strategies refers to the correlation or the mediating mechanism that exists between learner factors and learner outcomes. International Journal of Academic Research in Business and Social Sciences Vol. 1 1 , No. 7, 2021, E-ISSN: 2222-6990 ﾂｩ 2021 HRMARS 1387 Therefore, EFL teachers・・ competency has been categorized clearly and specifically by the three theories of Mulhauser (1958); Richards (1998); Cross (2003). These three theories indicated constant domains of what an EFL teacher should know and be able to do (Soepriyatna, 2012). Oxford (1990, p. 14-16) has been categorized clearly and specifically language learning strategies into six groups: (1) memory strategies which are the strategies that assist learners supply and recover new information, (2) cognitive strategies which are strategies that allow learners to comprehend and create new language by dissimilar meaning vocabulary, (3) compensation strategies which are strategies that support learners to solve knowledge gaps and sustained liaise genuinely (4) affective strategies which are referring to the strategies that able to build up self-confidence, (5) metacognitive strategies which are strategies that assist learners to synchronize their own cognitive potential and to focus, plan, and evaluate their progress as they move toward contextual capacity, and (6) social strategies pointed out strategies that put up increased communication and more assertive interpretation. All appropriate language learning strategies may able prone to the aim of goal of becoming interactively competency. Past Studies on Language Learning Strategy in Speaking Skill Yasmin, Nazima, and Ezzati (2018) did a research on Secondary School Students' Language Learning Strategies for Improving Speaking Skills and the results revealed that two most commonly employed strategies by students in speaking skills are compensatory and practising strategies. Based on the responses from the interview, students agreed that practising strategies were the most productive strategies which contribute to the improvement of their speaking abilities. Many students felt that speaking abilities are linked to output production. Thus, they stated that production of their output (through speaking) becomes better and smoother when they use the language consistently in their daily conversation. Aside from that, the researchers noticed that throughout their con</t>
  </si>
  <si>
    <t>Vilogini Chandra Segaran, S. Sanmugam, Mohammad Izuan Ismail, Nur Amalina Jaafar Siddek, Siti Sarah Musthaffa Kamal, H. Hashim</t>
  </si>
  <si>
    <t>International Journal of Academic Research in Business and Social Sciences</t>
  </si>
  <si>
    <t>https://hrmars.com/papers_submitted/10253/language-learning-strategies-lls-used-by-the-form-four-male-secondary-school-students-in-speaking-skill.pdf</t>
  </si>
  <si>
    <t>https://www.semanticscholar.org/paper/45cb9a62697320db08f9c073a9365345967d3757</t>
  </si>
  <si>
    <t>10.6007/ijarbss/v11-i7/10253</t>
  </si>
  <si>
    <t>0.6261298179626464</t>
  </si>
  <si>
    <t>0942fa754446694ae022a5fc58577e40a0d52281</t>
  </si>
  <si>
    <t>Efl Students' Learning Strategies In Speaking: A Case Study Of Sixth Semester At English Education Department, Muria Kudus University</t>
  </si>
  <si>
    <t>Speaking is the most basic activity in life. Speaking is defined as an activity carried out by someone to communicate, exchange ideas, express views, and convey other life information. Speaking is also included in matters that are significant in various aspects of life in the sense that speaking is an important thing that must be done and must be mastered. Speaking skills occupy a very important position because speaking skills demonstrate students' communicative abilities. Therefore, this study aims to find out the students・・ learning strategies in speaking of sixth semester at English Education Department in the academic year 2022/2023 and how do the students apply it. The design of this research is qualitative research. The participants of this research were the sixth semester students of Muria Kudus University in the academic year 2022/2023. The researcher used questionnaire and interview as the instruments the collect the data. The results of this research showed that all the types of learning strategies are used in terms of speaking English, namely Memory strategies, Cognitive strategies, Compensation Strategies, Metacognitive strategies, Affective strategies, and Social strategies. Based on all the strategies used by the students, its indicated that the students prefer to used indirect learning strategies than Direct learning strategies. The Direct learning strategies that used by the students to improving English speaking skills were Compensation strategies (69,8%), Cognitive Strategies (64,9%), and Memory Strategies (63,7%). Indirect learning strategies that used by the students were Affective Strategies (71,3%), Social strategies (71,1%), and Metacognitive Strategies (67,8%). In improving the ability to speak English, sixth semester students do many ways such as writing new vocabularies in the book, practicing and learning some new words, using gestures and improvising when they forget an English word, and evaluating the progress in speaking English.</t>
  </si>
  <si>
    <t>Felisa Felisa, Slamet Utomo, Farid Noor Romadlon</t>
  </si>
  <si>
    <t>Jurnal Prakarsa Paedagogia</t>
  </si>
  <si>
    <t>https://www.semanticscholar.org/paper/0942fa754446694ae022a5fc58577e40a0d52281</t>
  </si>
  <si>
    <t>10.24176/jpp.v6i2.11843</t>
  </si>
  <si>
    <t>0.6199574589729309</t>
  </si>
  <si>
    <t>ae2d09ea301546a888edd9cc14bd7ff3</t>
  </si>
  <si>
    <t>Writing Skills And Strategies Of Bilingual Immigrant Students Learning Greek As A Second Language And English As A Foreign Language</t>
  </si>
  <si>
    <t>The present study was concerned with eliciting information about the problems that bilingual or immigrant students・・ encounter and the strategies that they employ whilst writing in Greek as a second language (GL2) and in English as a foreign language (EFL). The sample consisted of a total of 32 bilingual students, aged between 10 and 12 from Albanian, Russian and Georgian families. The study followed a qualitative and quantitative method of data collection and analysis: (1) a screening writing test was used for student selection and their categorisation into skilled and less skilled writers; (2) student think-aloud reports and retrospective interviews were used to collect data whilst students were writing in GL2 and EFL. The findings indicated that the skilled bilingual writers held a much broader and complex view of their own writing process and showed more strategic knowledge compared to less-skilled writers. In particular, they were more flexible in using both cognitive and metacognitive strategies and employed a wider range of more ・・elaborated・・ strategies. In contrast, the less-skilled writers had a more limited knowledge of the writing task, and they adopted lower-level processes and strategies. However, they had adequate awareness of their own writing problems related to word level, and they employed certain compensation strategies to overcome writing weaknesses. Some suggestions are made about the creation of educational and teaching conditions for developing bilingual students・・ linguistic cognitive and metacognitive skills and expanding opportunities for them to become autonomous writers.</t>
  </si>
  <si>
    <t>Eleni Griva, Dora Chostelidou</t>
  </si>
  <si>
    <t>Reading &amp; Writing</t>
  </si>
  <si>
    <t>e1-e9</t>
  </si>
  <si>
    <t>https://rw.org.za/index.php/rw/article/view/31</t>
  </si>
  <si>
    <t>10.4102/rw.v4i1.31</t>
  </si>
  <si>
    <t>0.5951596111059189</t>
  </si>
  <si>
    <t>Somewhat relevant</t>
  </si>
  <si>
    <t>Label Actual</t>
  </si>
  <si>
    <t>P@10</t>
  </si>
  <si>
    <t>Pred Gain</t>
  </si>
  <si>
    <t>Pred Actual</t>
  </si>
  <si>
    <t>DCG</t>
  </si>
  <si>
    <t>IDCG</t>
  </si>
  <si>
    <t>NDCG</t>
  </si>
  <si>
    <t>1</t>
  </si>
  <si>
    <t>2</t>
  </si>
  <si>
    <t>3</t>
  </si>
  <si>
    <t>4</t>
  </si>
  <si>
    <t>5</t>
  </si>
  <si>
    <t>6</t>
  </si>
  <si>
    <t>7</t>
  </si>
  <si>
    <t>8</t>
  </si>
  <si>
    <t>9</t>
  </si>
  <si>
    <t>10</t>
  </si>
  <si>
    <t>Low relevance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</si>
</sst>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u/>
      <sz val="11"/>
      <color rgb="FFFF000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7">
    <xf numFmtId="0" fontId="0" fillId="0" borderId="0" xfId="0"/>
    <xf numFmtId="0" fontId="0" fillId="0" borderId="0" xfId="0" quotePrefix="1"/>
    <xf numFmtId="14" fontId="0" fillId="0" borderId="0" xfId="0" applyNumberFormat="1"/>
    <xf numFmtId="16" fontId="0" fillId="0" borderId="0" xfId="0" applyNumberFormat="1"/>
    <xf numFmtId="11" fontId="0" fillId="0" borderId="0" xfId="0" applyNumberFormat="1"/>
    <xf numFmtId="0" fontId="0" fillId="0" borderId="0" xfId="0" applyAlignment="1">
      <alignment wrapText="1"/>
    </xf>
    <xf numFmtId="17" fontId="0" fillId="0" borderId="0" xfId="0" applyNumberFormat="1"/>
    <xf numFmtId="0" fontId="18" fillId="0" borderId="0" xfId="42"/>
    <xf numFmtId="0" fontId="14" fillId="0" borderId="0" xfId="0" applyFont="1"/>
    <xf numFmtId="0" fontId="0" fillId="33" borderId="0" xfId="0" applyFill="1"/>
    <xf numFmtId="0" fontId="0" fillId="33" borderId="0" xfId="0" quotePrefix="1" applyFill="1"/>
    <xf numFmtId="0" fontId="0" fillId="0" borderId="0" xfId="0" quotePrefix="1" applyNumberFormat="1"/>
    <xf numFmtId="14" fontId="0" fillId="33" borderId="0" xfId="0" applyNumberFormat="1" applyFill="1"/>
    <xf numFmtId="0" fontId="0" fillId="33" borderId="0" xfId="0" quotePrefix="1" applyNumberFormat="1" applyFill="1"/>
    <xf numFmtId="0" fontId="0" fillId="0" borderId="0" xfId="0" applyFont="1"/>
    <xf numFmtId="0" fontId="0" fillId="33" borderId="0" xfId="0" applyFont="1" applyFill="1"/>
    <xf numFmtId="0" fontId="19" fillId="0" borderId="0" xfId="42"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jurnal.usk.ac.id/SiELE/article/view/35832/0" TargetMode="External"/><Relationship Id="rId2" Type="http://schemas.openxmlformats.org/officeDocument/2006/relationships/hyperlink" Target="https://jurnal.ar-raniry.ac.id/index.php/englisia/article/download/20563/9331" TargetMode="External"/><Relationship Id="rId1" Type="http://schemas.openxmlformats.org/officeDocument/2006/relationships/hyperlink" Target="mailto:P@10" TargetMode="External"/><Relationship Id="rId4" Type="http://schemas.openxmlformats.org/officeDocument/2006/relationships/hyperlink" Target="https://api.taylorfrancis.com/content/chapters/oa-edit/download?identifierName=doi&amp;identifierValue=10.4324/9781351049146-9&amp;type=chapter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ECDB5-91F7-40BA-A35C-2B0D47E7EF08}">
  <dimension ref="A1:AH130"/>
  <sheetViews>
    <sheetView tabSelected="1" topLeftCell="C1" zoomScale="70" zoomScaleNormal="70" workbookViewId="0">
      <selection activeCell="Q9" sqref="Q9"/>
    </sheetView>
  </sheetViews>
  <sheetFormatPr defaultRowHeight="15" x14ac:dyDescent="0.2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1026</v>
      </c>
      <c r="AA1" s="7" t="s">
        <v>1027</v>
      </c>
      <c r="AB1" t="s">
        <v>1028</v>
      </c>
      <c r="AC1" t="s">
        <v>1029</v>
      </c>
      <c r="AD1" t="s">
        <v>1030</v>
      </c>
      <c r="AE1" t="s">
        <v>1031</v>
      </c>
      <c r="AF1" t="s">
        <v>1030</v>
      </c>
      <c r="AG1" t="s">
        <v>1031</v>
      </c>
      <c r="AH1" t="s">
        <v>1032</v>
      </c>
    </row>
    <row r="2" spans="1:34" x14ac:dyDescent="0.25">
      <c r="A2" t="s">
        <v>24</v>
      </c>
      <c r="B2" t="s">
        <v>25</v>
      </c>
      <c r="C2" t="s">
        <v>26</v>
      </c>
      <c r="D2">
        <v>2013</v>
      </c>
      <c r="E2" t="s">
        <v>27</v>
      </c>
      <c r="F2">
        <v>2</v>
      </c>
      <c r="G2" t="s">
        <v>28</v>
      </c>
      <c r="H2" t="s">
        <v>26</v>
      </c>
      <c r="I2" t="s">
        <v>26</v>
      </c>
      <c r="J2" t="s">
        <v>26</v>
      </c>
      <c r="K2" t="s">
        <v>26</v>
      </c>
      <c r="L2" t="s">
        <v>29</v>
      </c>
      <c r="M2" t="s">
        <v>30</v>
      </c>
      <c r="N2" t="s">
        <v>26</v>
      </c>
      <c r="O2" t="s">
        <v>26</v>
      </c>
      <c r="P2" t="s">
        <v>31</v>
      </c>
      <c r="Q2" t="s">
        <v>26</v>
      </c>
      <c r="R2" t="s">
        <v>31</v>
      </c>
      <c r="S2" t="s">
        <v>32</v>
      </c>
      <c r="U2" t="s">
        <v>33</v>
      </c>
      <c r="V2" t="s">
        <v>26</v>
      </c>
      <c r="W2" s="11">
        <v>0.93164694309234597</v>
      </c>
      <c r="X2" t="s">
        <v>34</v>
      </c>
      <c r="Y2" t="s">
        <v>34</v>
      </c>
      <c r="Z2" s="1" t="s">
        <v>1033</v>
      </c>
      <c r="AA2" t="b">
        <f>X2=Y2</f>
        <v>1</v>
      </c>
      <c r="AB2" cm="1">
        <f t="array" ref="AB2">_xlfn.SWITCH(X2,"Highly relevant",3,"Moderately relevant",2,"Somewhat relevant",1,"Low relevance",0)</f>
        <v>3</v>
      </c>
      <c r="AC2" cm="1">
        <f t="array" ref="AC2">_xlfn.SWITCH(Y2,"Highly relevant",3,"Moderately relevant",2,"Somewhat relevant",1,"Low relevance",0)</f>
        <v>3</v>
      </c>
      <c r="AD2">
        <f>IF(AB2&gt;AC2,0,(2^AB2-1)/LOG(Z2+1,2))</f>
        <v>7</v>
      </c>
      <c r="AE2">
        <f>(2^AC2-1)/LOG(Z2+1,2)</f>
        <v>7</v>
      </c>
      <c r="AF2">
        <f>SUM(AD2:AD11)</f>
        <v>27.364372063637219</v>
      </c>
      <c r="AG2">
        <f>SUM(AE2:AE11)</f>
        <v>27.364372063637219</v>
      </c>
      <c r="AH2">
        <f>AF2/AG2</f>
        <v>1</v>
      </c>
    </row>
    <row r="3" spans="1:34" x14ac:dyDescent="0.25">
      <c r="A3" t="s">
        <v>35</v>
      </c>
      <c r="B3" t="s">
        <v>36</v>
      </c>
      <c r="C3" t="s">
        <v>37</v>
      </c>
      <c r="D3">
        <v>2024</v>
      </c>
      <c r="E3" t="s">
        <v>38</v>
      </c>
      <c r="F3">
        <v>1</v>
      </c>
      <c r="G3" t="s">
        <v>26</v>
      </c>
      <c r="H3" t="s">
        <v>39</v>
      </c>
      <c r="I3" t="s">
        <v>40</v>
      </c>
      <c r="J3" t="s">
        <v>26</v>
      </c>
      <c r="K3" t="s">
        <v>26</v>
      </c>
      <c r="L3" t="s">
        <v>29</v>
      </c>
      <c r="M3" t="s">
        <v>30</v>
      </c>
      <c r="N3" t="s">
        <v>41</v>
      </c>
      <c r="O3" s="2">
        <v>45412</v>
      </c>
      <c r="P3" t="s">
        <v>42</v>
      </c>
      <c r="Q3" s="7" t="s">
        <v>43</v>
      </c>
      <c r="R3" t="s">
        <v>42</v>
      </c>
      <c r="S3" t="s">
        <v>44</v>
      </c>
      <c r="T3" t="s">
        <v>45</v>
      </c>
      <c r="U3" t="s">
        <v>33</v>
      </c>
      <c r="V3" t="s">
        <v>26</v>
      </c>
      <c r="W3" s="11">
        <v>0.89267599582672097</v>
      </c>
      <c r="X3" t="s">
        <v>34</v>
      </c>
      <c r="Y3" t="s">
        <v>34</v>
      </c>
      <c r="Z3" s="1" t="s">
        <v>1034</v>
      </c>
      <c r="AA3" t="b">
        <f t="shared" ref="AA3:AA11" si="0">X3=Y3</f>
        <v>1</v>
      </c>
      <c r="AB3" cm="1">
        <f t="array" ref="AB3">_xlfn.SWITCH(X3,"Highly relevant",3,"Moderately relevant",2,"Somewhat relevant",1,"Low relevance",0)</f>
        <v>3</v>
      </c>
      <c r="AC3" cm="1">
        <f t="array" ref="AC3">_xlfn.SWITCH(Y3,"Highly relevant",3,"Moderately relevant",2,"Somewhat relevant",1,"Low relevance",0)</f>
        <v>3</v>
      </c>
      <c r="AD3">
        <f t="shared" ref="AD3:AD11" si="1">IF(AB3&gt;AC3,0,(2^AB3-1)/LOG(Z3+1,2))</f>
        <v>4.4165082750002016</v>
      </c>
      <c r="AE3">
        <f t="shared" ref="AE3:AE11" si="2">(2^AC3-1)/LOG(Z3+1,2)</f>
        <v>4.4165082750002016</v>
      </c>
    </row>
    <row r="4" spans="1:34" x14ac:dyDescent="0.25">
      <c r="A4" t="s">
        <v>46</v>
      </c>
      <c r="B4" t="s">
        <v>47</v>
      </c>
      <c r="C4" t="s">
        <v>48</v>
      </c>
      <c r="D4">
        <v>2024</v>
      </c>
      <c r="E4" t="s">
        <v>49</v>
      </c>
      <c r="F4" t="s">
        <v>26</v>
      </c>
      <c r="G4" t="s">
        <v>50</v>
      </c>
      <c r="H4" t="s">
        <v>51</v>
      </c>
      <c r="I4" t="s">
        <v>52</v>
      </c>
      <c r="J4">
        <v>11</v>
      </c>
      <c r="K4" t="s">
        <v>53</v>
      </c>
      <c r="L4" t="s">
        <v>29</v>
      </c>
      <c r="M4" t="s">
        <v>51</v>
      </c>
      <c r="N4" t="s">
        <v>29</v>
      </c>
      <c r="O4" s="2">
        <v>45685</v>
      </c>
      <c r="P4" t="s">
        <v>42</v>
      </c>
      <c r="Q4" s="16" t="s">
        <v>54</v>
      </c>
      <c r="R4" t="s">
        <v>42</v>
      </c>
      <c r="S4" t="s">
        <v>55</v>
      </c>
      <c r="T4" t="s">
        <v>56</v>
      </c>
      <c r="U4" t="s">
        <v>57</v>
      </c>
      <c r="V4" t="s">
        <v>26</v>
      </c>
      <c r="W4" s="11">
        <v>0.89108419418334905</v>
      </c>
      <c r="X4" t="s">
        <v>34</v>
      </c>
      <c r="Y4" t="s">
        <v>34</v>
      </c>
      <c r="Z4" s="1" t="s">
        <v>1035</v>
      </c>
      <c r="AA4" t="b">
        <f t="shared" si="0"/>
        <v>1</v>
      </c>
      <c r="AB4" cm="1">
        <f t="array" ref="AB4">_xlfn.SWITCH(X4,"Highly relevant",3,"Moderately relevant",2,"Somewhat relevant",1,"Low relevance",0)</f>
        <v>3</v>
      </c>
      <c r="AC4" cm="1">
        <f t="array" ref="AC4">_xlfn.SWITCH(Y4,"Highly relevant",3,"Moderately relevant",2,"Somewhat relevant",1,"Low relevance",0)</f>
        <v>3</v>
      </c>
      <c r="AD4">
        <f t="shared" si="1"/>
        <v>3.5</v>
      </c>
      <c r="AE4">
        <f t="shared" si="2"/>
        <v>3.5</v>
      </c>
    </row>
    <row r="5" spans="1:34" x14ac:dyDescent="0.25">
      <c r="A5" t="s">
        <v>58</v>
      </c>
      <c r="B5" t="s">
        <v>59</v>
      </c>
      <c r="C5" t="s">
        <v>26</v>
      </c>
      <c r="D5">
        <v>2018</v>
      </c>
      <c r="E5" t="s">
        <v>60</v>
      </c>
      <c r="F5">
        <v>56</v>
      </c>
      <c r="G5" t="s">
        <v>28</v>
      </c>
      <c r="H5" t="s">
        <v>26</v>
      </c>
      <c r="I5" t="s">
        <v>61</v>
      </c>
      <c r="J5" t="s">
        <v>26</v>
      </c>
      <c r="K5" t="s">
        <v>26</v>
      </c>
      <c r="L5" t="s">
        <v>29</v>
      </c>
      <c r="M5" t="s">
        <v>30</v>
      </c>
      <c r="N5" t="s">
        <v>61</v>
      </c>
      <c r="O5" s="2">
        <v>43265</v>
      </c>
      <c r="P5" t="s">
        <v>42</v>
      </c>
      <c r="Q5" s="7" t="s">
        <v>62</v>
      </c>
      <c r="R5" t="s">
        <v>42</v>
      </c>
      <c r="S5" t="s">
        <v>63</v>
      </c>
      <c r="T5" t="s">
        <v>64</v>
      </c>
      <c r="U5" t="s">
        <v>33</v>
      </c>
      <c r="V5" t="s">
        <v>29</v>
      </c>
      <c r="W5" s="11">
        <v>0.890139579772949</v>
      </c>
      <c r="X5" t="s">
        <v>34</v>
      </c>
      <c r="Y5" t="s">
        <v>34</v>
      </c>
      <c r="Z5" s="1" t="s">
        <v>1036</v>
      </c>
      <c r="AA5" t="b">
        <f t="shared" si="0"/>
        <v>1</v>
      </c>
      <c r="AB5" s="8" cm="1">
        <f t="array" ref="AB5">_xlfn.SWITCH(X5,"Highly relevant",3,"Moderately relevant",2,"Somewhat relevant",1,"Low relevance",0)</f>
        <v>3</v>
      </c>
      <c r="AC5" s="8" cm="1">
        <f t="array" ref="AC5">_xlfn.SWITCH(Y5,"Highly relevant",3,"Moderately relevant",2,"Somewhat relevant",1,"Low relevance",0)</f>
        <v>3</v>
      </c>
      <c r="AD5">
        <f t="shared" si="1"/>
        <v>3.0147359065137516</v>
      </c>
      <c r="AE5">
        <f t="shared" si="2"/>
        <v>3.0147359065137516</v>
      </c>
    </row>
    <row r="6" spans="1:34" x14ac:dyDescent="0.25">
      <c r="A6" t="s">
        <v>65</v>
      </c>
      <c r="B6" s="14" t="s">
        <v>66</v>
      </c>
      <c r="C6" t="s">
        <v>26</v>
      </c>
      <c r="D6">
        <v>2010</v>
      </c>
      <c r="E6" t="s">
        <v>67</v>
      </c>
      <c r="F6" t="s">
        <v>26</v>
      </c>
      <c r="G6" t="s">
        <v>28</v>
      </c>
      <c r="H6" t="s">
        <v>26</v>
      </c>
      <c r="I6" t="s">
        <v>68</v>
      </c>
      <c r="J6" t="s">
        <v>26</v>
      </c>
      <c r="K6" t="s">
        <v>26</v>
      </c>
      <c r="L6" t="s">
        <v>29</v>
      </c>
      <c r="M6" t="s">
        <v>30</v>
      </c>
      <c r="N6" t="s">
        <v>26</v>
      </c>
      <c r="O6" t="s">
        <v>26</v>
      </c>
      <c r="P6" t="s">
        <v>31</v>
      </c>
      <c r="Q6" t="s">
        <v>26</v>
      </c>
      <c r="R6" t="s">
        <v>31</v>
      </c>
      <c r="S6" t="s">
        <v>69</v>
      </c>
      <c r="U6" t="s">
        <v>33</v>
      </c>
      <c r="V6" t="s">
        <v>26</v>
      </c>
      <c r="W6" s="11">
        <v>0.88120955228805498</v>
      </c>
      <c r="X6" t="s">
        <v>34</v>
      </c>
      <c r="Y6" t="s">
        <v>34</v>
      </c>
      <c r="Z6" s="1" t="s">
        <v>1037</v>
      </c>
      <c r="AA6" t="b">
        <f t="shared" si="0"/>
        <v>1</v>
      </c>
      <c r="AB6" cm="1">
        <f t="array" ref="AB6">_xlfn.SWITCH(X6,"Highly relevant",3,"Moderately relevant",2,"Somewhat relevant",1,"Low relevance",0)</f>
        <v>3</v>
      </c>
      <c r="AC6" cm="1">
        <f t="array" ref="AC6">_xlfn.SWITCH(Y6,"Highly relevant",3,"Moderately relevant",2,"Somewhat relevant",1,"Low relevance",0)</f>
        <v>3</v>
      </c>
      <c r="AD6">
        <f t="shared" si="1"/>
        <v>2.7079696506417914</v>
      </c>
      <c r="AE6">
        <f t="shared" si="2"/>
        <v>2.7079696506417914</v>
      </c>
    </row>
    <row r="7" spans="1:34" x14ac:dyDescent="0.25">
      <c r="A7" t="s">
        <v>70</v>
      </c>
      <c r="B7" s="14" t="s">
        <v>71</v>
      </c>
      <c r="C7" t="s">
        <v>26</v>
      </c>
      <c r="D7">
        <v>2023</v>
      </c>
      <c r="F7" t="s">
        <v>26</v>
      </c>
      <c r="G7" t="s">
        <v>26</v>
      </c>
      <c r="H7" t="s">
        <v>26</v>
      </c>
      <c r="I7" t="s">
        <v>26</v>
      </c>
      <c r="J7" t="s">
        <v>26</v>
      </c>
      <c r="K7" t="s">
        <v>26</v>
      </c>
      <c r="L7" t="s">
        <v>29</v>
      </c>
      <c r="M7" t="s">
        <v>30</v>
      </c>
      <c r="N7" t="s">
        <v>26</v>
      </c>
      <c r="O7" t="s">
        <v>26</v>
      </c>
      <c r="P7" t="s">
        <v>31</v>
      </c>
      <c r="Q7" t="s">
        <v>26</v>
      </c>
      <c r="R7" t="s">
        <v>31</v>
      </c>
      <c r="S7" t="s">
        <v>72</v>
      </c>
      <c r="U7" t="s">
        <v>33</v>
      </c>
      <c r="V7" t="s">
        <v>26</v>
      </c>
      <c r="W7" s="11">
        <v>0.87586998939514105</v>
      </c>
      <c r="X7" t="s">
        <v>34</v>
      </c>
      <c r="Y7" t="s">
        <v>34</v>
      </c>
      <c r="Z7" s="1" t="s">
        <v>1038</v>
      </c>
      <c r="AA7" t="b">
        <f t="shared" si="0"/>
        <v>1</v>
      </c>
      <c r="AB7" cm="1">
        <f t="array" ref="AB7">_xlfn.SWITCH(X7,"Highly relevant",3,"Moderately relevant",2,"Somewhat relevant",1,"Low relevance",0)</f>
        <v>3</v>
      </c>
      <c r="AC7" cm="1">
        <f t="array" ref="AC7">_xlfn.SWITCH(Y7,"Highly relevant",3,"Moderately relevant",2,"Somewhat relevant",1,"Low relevance",0)</f>
        <v>3</v>
      </c>
      <c r="AD7">
        <f t="shared" si="1"/>
        <v>2.4934503097561551</v>
      </c>
      <c r="AE7">
        <f t="shared" si="2"/>
        <v>2.4934503097561551</v>
      </c>
    </row>
    <row r="8" spans="1:34" x14ac:dyDescent="0.25">
      <c r="A8" t="s">
        <v>73</v>
      </c>
      <c r="B8" s="8" t="s">
        <v>74</v>
      </c>
      <c r="C8" t="s">
        <v>26</v>
      </c>
      <c r="D8">
        <v>1999</v>
      </c>
      <c r="E8" t="s">
        <v>75</v>
      </c>
      <c r="F8" t="s">
        <v>26</v>
      </c>
      <c r="G8" t="s">
        <v>28</v>
      </c>
      <c r="H8" t="s">
        <v>26</v>
      </c>
      <c r="I8" t="s">
        <v>26</v>
      </c>
      <c r="J8" t="s">
        <v>26</v>
      </c>
      <c r="K8" t="s">
        <v>26</v>
      </c>
      <c r="L8" t="s">
        <v>29</v>
      </c>
      <c r="M8" t="s">
        <v>30</v>
      </c>
      <c r="N8" t="s">
        <v>26</v>
      </c>
      <c r="O8" s="2">
        <v>36342</v>
      </c>
      <c r="P8" t="s">
        <v>31</v>
      </c>
      <c r="Q8" t="s">
        <v>26</v>
      </c>
      <c r="R8" t="s">
        <v>31</v>
      </c>
      <c r="S8" t="s">
        <v>76</v>
      </c>
      <c r="T8" t="s">
        <v>77</v>
      </c>
      <c r="U8" t="s">
        <v>33</v>
      </c>
      <c r="V8" t="s">
        <v>26</v>
      </c>
      <c r="W8" s="11">
        <v>0.87132734060287398</v>
      </c>
      <c r="X8" t="s">
        <v>34</v>
      </c>
      <c r="Y8" t="s">
        <v>1043</v>
      </c>
      <c r="Z8" s="1" t="s">
        <v>1039</v>
      </c>
      <c r="AA8" t="b">
        <f t="shared" si="0"/>
        <v>0</v>
      </c>
      <c r="AB8" cm="1">
        <f t="array" ref="AB8">_xlfn.SWITCH(X8,"Highly relevant",3,"Moderately relevant",2,"Somewhat relevant",1,"Low relevance",0)</f>
        <v>3</v>
      </c>
      <c r="AC8" cm="1">
        <f t="array" ref="AC8">_xlfn.SWITCH(Y8,"Highly relevant",3,"Moderately relevant",2,"Somewhat relevant",1,"Low relevance",0)</f>
        <v>0</v>
      </c>
      <c r="AD8">
        <f>IF(AB8&gt;AC8,0,(2^AB8-1)/LOG(Z8+1,2))</f>
        <v>0</v>
      </c>
      <c r="AE8">
        <f>(2^AC8-1)/LOG(Z8+1,2)</f>
        <v>0</v>
      </c>
    </row>
    <row r="9" spans="1:34" x14ac:dyDescent="0.25">
      <c r="A9" t="s">
        <v>78</v>
      </c>
      <c r="B9" s="14" t="s">
        <v>79</v>
      </c>
      <c r="C9" t="s">
        <v>26</v>
      </c>
      <c r="D9">
        <v>2001</v>
      </c>
      <c r="E9" t="s">
        <v>80</v>
      </c>
      <c r="F9">
        <v>5</v>
      </c>
      <c r="G9" t="s">
        <v>28</v>
      </c>
      <c r="H9" t="s">
        <v>26</v>
      </c>
      <c r="I9" t="s">
        <v>81</v>
      </c>
      <c r="J9">
        <v>5</v>
      </c>
      <c r="K9">
        <v>78</v>
      </c>
      <c r="L9" t="s">
        <v>29</v>
      </c>
      <c r="M9" t="s">
        <v>30</v>
      </c>
      <c r="N9" t="s">
        <v>26</v>
      </c>
      <c r="O9" s="2">
        <v>37156</v>
      </c>
      <c r="P9" t="s">
        <v>31</v>
      </c>
      <c r="Q9" t="s">
        <v>26</v>
      </c>
      <c r="R9" t="s">
        <v>31</v>
      </c>
      <c r="S9" t="s">
        <v>82</v>
      </c>
      <c r="U9" t="s">
        <v>33</v>
      </c>
      <c r="V9" t="s">
        <v>26</v>
      </c>
      <c r="W9" s="11">
        <v>0.863769650459289</v>
      </c>
      <c r="X9" t="s">
        <v>34</v>
      </c>
      <c r="Y9" t="s">
        <v>34</v>
      </c>
      <c r="Z9" s="1" t="s">
        <v>1040</v>
      </c>
      <c r="AA9" t="b">
        <f t="shared" si="0"/>
        <v>1</v>
      </c>
      <c r="AB9" cm="1">
        <f t="array" ref="AB9">_xlfn.SWITCH(X9,"Highly relevant",3,"Moderately relevant",2,"Somewhat relevant",1,"Low relevance",0)</f>
        <v>3</v>
      </c>
      <c r="AC9" cm="1">
        <f t="array" ref="AC9">_xlfn.SWITCH(Y9,"Highly relevant",3,"Moderately relevant",2,"Somewhat relevant",1,"Low relevance",0)</f>
        <v>3</v>
      </c>
      <c r="AD9">
        <f t="shared" si="1"/>
        <v>2.2082541375001008</v>
      </c>
      <c r="AE9">
        <f t="shared" si="2"/>
        <v>2.2082541375001008</v>
      </c>
    </row>
    <row r="10" spans="1:34" x14ac:dyDescent="0.25">
      <c r="A10" t="s">
        <v>83</v>
      </c>
      <c r="B10" s="8" t="s">
        <v>84</v>
      </c>
      <c r="C10" t="s">
        <v>26</v>
      </c>
      <c r="D10">
        <v>2012</v>
      </c>
      <c r="E10" t="s">
        <v>85</v>
      </c>
      <c r="F10" t="s">
        <v>26</v>
      </c>
      <c r="G10" t="s">
        <v>28</v>
      </c>
      <c r="H10" t="s">
        <v>86</v>
      </c>
      <c r="I10" t="s">
        <v>26</v>
      </c>
      <c r="J10">
        <v>5</v>
      </c>
      <c r="K10">
        <v>21</v>
      </c>
      <c r="L10" t="s">
        <v>29</v>
      </c>
      <c r="M10" t="s">
        <v>30</v>
      </c>
      <c r="N10" t="s">
        <v>26</v>
      </c>
      <c r="O10" s="2">
        <v>41030</v>
      </c>
      <c r="P10" t="s">
        <v>31</v>
      </c>
      <c r="Q10" t="s">
        <v>26</v>
      </c>
      <c r="R10" t="s">
        <v>31</v>
      </c>
      <c r="S10" t="s">
        <v>87</v>
      </c>
      <c r="U10" t="s">
        <v>33</v>
      </c>
      <c r="V10" t="s">
        <v>26</v>
      </c>
      <c r="W10" s="11">
        <v>0.861020147800445</v>
      </c>
      <c r="X10" t="s">
        <v>34</v>
      </c>
      <c r="Y10" t="s">
        <v>1043</v>
      </c>
      <c r="Z10" s="1" t="s">
        <v>1041</v>
      </c>
      <c r="AA10" t="b">
        <f t="shared" si="0"/>
        <v>0</v>
      </c>
      <c r="AB10" cm="1">
        <f t="array" ref="AB10">_xlfn.SWITCH(X10,"Highly relevant",3,"Moderately relevant",2,"Somewhat relevant",1,"Low relevance",0)</f>
        <v>3</v>
      </c>
      <c r="AC10" cm="1">
        <f t="array" ref="AC10">_xlfn.SWITCH(Y10,"Highly relevant",3,"Moderately relevant",2,"Somewhat relevant",1,"Low relevance",0)</f>
        <v>0</v>
      </c>
      <c r="AD10">
        <f t="shared" si="1"/>
        <v>0</v>
      </c>
      <c r="AE10">
        <f t="shared" si="2"/>
        <v>0</v>
      </c>
    </row>
    <row r="11" spans="1:34" s="9" customFormat="1" x14ac:dyDescent="0.25">
      <c r="A11" s="9" t="s">
        <v>88</v>
      </c>
      <c r="B11" s="15" t="s">
        <v>89</v>
      </c>
      <c r="C11" s="9" t="s">
        <v>26</v>
      </c>
      <c r="D11" s="9">
        <v>2025</v>
      </c>
      <c r="E11" s="9" t="s">
        <v>90</v>
      </c>
      <c r="F11" s="9">
        <v>3</v>
      </c>
      <c r="G11" s="9" t="s">
        <v>26</v>
      </c>
      <c r="H11" s="9" t="s">
        <v>39</v>
      </c>
      <c r="I11" s="9" t="s">
        <v>91</v>
      </c>
      <c r="J11" s="9" t="s">
        <v>26</v>
      </c>
      <c r="K11" s="9" t="s">
        <v>26</v>
      </c>
      <c r="L11" s="9" t="s">
        <v>29</v>
      </c>
      <c r="M11" s="9" t="s">
        <v>92</v>
      </c>
      <c r="N11" s="9" t="s">
        <v>91</v>
      </c>
      <c r="O11" s="12">
        <v>45809</v>
      </c>
      <c r="P11" s="9" t="s">
        <v>31</v>
      </c>
      <c r="Q11" s="9" t="s">
        <v>26</v>
      </c>
      <c r="R11" s="9" t="s">
        <v>31</v>
      </c>
      <c r="S11" s="9" t="s">
        <v>93</v>
      </c>
      <c r="T11" s="9" t="s">
        <v>94</v>
      </c>
      <c r="U11" s="9" t="s">
        <v>33</v>
      </c>
      <c r="V11" s="9" t="s">
        <v>26</v>
      </c>
      <c r="W11" s="13">
        <v>0.85645484924316395</v>
      </c>
      <c r="X11" s="9" t="s">
        <v>34</v>
      </c>
      <c r="Y11" t="s">
        <v>34</v>
      </c>
      <c r="Z11" s="10" t="s">
        <v>1042</v>
      </c>
      <c r="AA11" s="9" t="b">
        <f t="shared" si="0"/>
        <v>1</v>
      </c>
      <c r="AB11" s="9" cm="1">
        <f t="array" ref="AB11">_xlfn.SWITCH(X11,"Highly relevant",3,"Moderately relevant",2,"Somewhat relevant",1,"Low relevance",0)</f>
        <v>3</v>
      </c>
      <c r="AC11" s="9" cm="1">
        <f t="array" ref="AC11">_xlfn.SWITCH(Y11,"Highly relevant",3,"Moderately relevant",2,"Somewhat relevant",1,"Low relevance",0)</f>
        <v>3</v>
      </c>
      <c r="AD11">
        <f t="shared" si="1"/>
        <v>2.0234537842252149</v>
      </c>
      <c r="AE11" s="9">
        <f t="shared" si="2"/>
        <v>2.0234537842252149</v>
      </c>
    </row>
    <row r="12" spans="1:34" x14ac:dyDescent="0.25">
      <c r="A12" t="s">
        <v>95</v>
      </c>
      <c r="B12" t="s">
        <v>96</v>
      </c>
      <c r="C12" t="s">
        <v>97</v>
      </c>
      <c r="D12">
        <v>2018</v>
      </c>
      <c r="E12" t="s">
        <v>98</v>
      </c>
      <c r="F12">
        <v>15</v>
      </c>
      <c r="G12" t="s">
        <v>28</v>
      </c>
      <c r="H12" t="s">
        <v>26</v>
      </c>
      <c r="I12" t="s">
        <v>99</v>
      </c>
      <c r="J12">
        <v>3</v>
      </c>
      <c r="K12" s="3">
        <v>45674</v>
      </c>
      <c r="L12" t="s">
        <v>29</v>
      </c>
      <c r="M12" t="s">
        <v>92</v>
      </c>
      <c r="N12" t="s">
        <v>99</v>
      </c>
      <c r="O12" s="2">
        <v>43256</v>
      </c>
      <c r="P12" t="s">
        <v>42</v>
      </c>
      <c r="Q12" t="s">
        <v>100</v>
      </c>
      <c r="R12" t="s">
        <v>42</v>
      </c>
      <c r="S12" t="s">
        <v>101</v>
      </c>
      <c r="T12" t="s">
        <v>102</v>
      </c>
      <c r="U12" t="s">
        <v>33</v>
      </c>
      <c r="V12" t="s">
        <v>103</v>
      </c>
      <c r="W12" s="11">
        <v>0.85434669256210305</v>
      </c>
      <c r="X12" t="s">
        <v>34</v>
      </c>
      <c r="Z12">
        <f>AVERAGE(W2:W11)</f>
        <v>0.88151982426643316</v>
      </c>
    </row>
    <row r="13" spans="1:34" x14ac:dyDescent="0.25">
      <c r="A13" t="s">
        <v>104</v>
      </c>
      <c r="B13" t="s">
        <v>105</v>
      </c>
      <c r="C13" t="s">
        <v>26</v>
      </c>
      <c r="D13">
        <v>2025</v>
      </c>
      <c r="E13" t="s">
        <v>106</v>
      </c>
      <c r="F13">
        <v>1</v>
      </c>
      <c r="G13" t="s">
        <v>26</v>
      </c>
      <c r="H13" t="s">
        <v>39</v>
      </c>
      <c r="I13" t="s">
        <v>107</v>
      </c>
      <c r="J13" t="s">
        <v>26</v>
      </c>
      <c r="K13" t="s">
        <v>26</v>
      </c>
      <c r="L13" t="s">
        <v>29</v>
      </c>
      <c r="M13" t="s">
        <v>92</v>
      </c>
      <c r="N13" t="s">
        <v>107</v>
      </c>
      <c r="O13" s="2">
        <v>45768</v>
      </c>
      <c r="P13" t="s">
        <v>31</v>
      </c>
      <c r="Q13" t="s">
        <v>26</v>
      </c>
      <c r="R13" t="s">
        <v>31</v>
      </c>
      <c r="S13" t="s">
        <v>108</v>
      </c>
      <c r="T13" t="s">
        <v>109</v>
      </c>
      <c r="U13" t="s">
        <v>33</v>
      </c>
      <c r="V13" t="s">
        <v>26</v>
      </c>
      <c r="W13" s="1" t="s">
        <v>110</v>
      </c>
      <c r="X13" t="s">
        <v>34</v>
      </c>
    </row>
    <row r="14" spans="1:34" x14ac:dyDescent="0.25">
      <c r="A14" t="s">
        <v>111</v>
      </c>
      <c r="B14" t="s">
        <v>112</v>
      </c>
      <c r="C14" t="s">
        <v>26</v>
      </c>
      <c r="D14">
        <v>2002</v>
      </c>
      <c r="E14" t="s">
        <v>113</v>
      </c>
      <c r="F14">
        <v>60</v>
      </c>
      <c r="G14" t="s">
        <v>114</v>
      </c>
      <c r="H14" t="s">
        <v>26</v>
      </c>
      <c r="I14" t="s">
        <v>26</v>
      </c>
      <c r="J14" t="s">
        <v>26</v>
      </c>
      <c r="K14" t="s">
        <v>115</v>
      </c>
      <c r="L14" t="s">
        <v>29</v>
      </c>
      <c r="M14" t="s">
        <v>30</v>
      </c>
      <c r="N14" t="s">
        <v>26</v>
      </c>
      <c r="O14" t="s">
        <v>26</v>
      </c>
      <c r="P14" t="s">
        <v>31</v>
      </c>
      <c r="Q14" t="s">
        <v>26</v>
      </c>
      <c r="R14" t="s">
        <v>31</v>
      </c>
      <c r="S14" t="s">
        <v>116</v>
      </c>
      <c r="T14" t="s">
        <v>117</v>
      </c>
      <c r="U14" t="s">
        <v>33</v>
      </c>
      <c r="V14" t="s">
        <v>26</v>
      </c>
      <c r="W14">
        <v>0.84701114892959595</v>
      </c>
      <c r="X14" t="s">
        <v>34</v>
      </c>
    </row>
    <row r="15" spans="1:34" x14ac:dyDescent="0.25">
      <c r="A15" t="s">
        <v>118</v>
      </c>
      <c r="B15" t="s">
        <v>119</v>
      </c>
      <c r="C15" t="s">
        <v>26</v>
      </c>
      <c r="D15">
        <v>2017</v>
      </c>
      <c r="E15" t="s">
        <v>120</v>
      </c>
      <c r="F15">
        <v>20</v>
      </c>
      <c r="G15" t="s">
        <v>28</v>
      </c>
      <c r="H15" t="s">
        <v>26</v>
      </c>
      <c r="I15" t="s">
        <v>121</v>
      </c>
      <c r="J15">
        <v>7</v>
      </c>
      <c r="K15" t="s">
        <v>122</v>
      </c>
      <c r="L15" t="s">
        <v>29</v>
      </c>
      <c r="M15" t="s">
        <v>30</v>
      </c>
      <c r="N15" t="s">
        <v>26</v>
      </c>
      <c r="O15" s="2">
        <v>42917</v>
      </c>
      <c r="P15" t="s">
        <v>42</v>
      </c>
      <c r="Q15" t="s">
        <v>123</v>
      </c>
      <c r="R15" t="s">
        <v>42</v>
      </c>
      <c r="S15" t="s">
        <v>124</v>
      </c>
      <c r="T15" t="s">
        <v>125</v>
      </c>
      <c r="U15" t="s">
        <v>33</v>
      </c>
      <c r="V15" t="s">
        <v>26</v>
      </c>
      <c r="W15" s="1" t="s">
        <v>126</v>
      </c>
      <c r="X15" t="s">
        <v>34</v>
      </c>
    </row>
    <row r="16" spans="1:34" x14ac:dyDescent="0.25">
      <c r="A16" t="s">
        <v>127</v>
      </c>
      <c r="B16" t="s">
        <v>128</v>
      </c>
      <c r="C16" t="s">
        <v>129</v>
      </c>
      <c r="D16">
        <v>2015</v>
      </c>
      <c r="E16" t="s">
        <v>130</v>
      </c>
      <c r="F16" t="s">
        <v>26</v>
      </c>
      <c r="G16" t="s">
        <v>28</v>
      </c>
      <c r="H16" t="s">
        <v>26</v>
      </c>
      <c r="I16" t="s">
        <v>131</v>
      </c>
      <c r="J16">
        <v>9</v>
      </c>
      <c r="K16" t="s">
        <v>132</v>
      </c>
      <c r="L16" t="s">
        <v>29</v>
      </c>
      <c r="M16" t="s">
        <v>30</v>
      </c>
      <c r="N16" t="s">
        <v>26</v>
      </c>
      <c r="O16" s="2">
        <v>42342</v>
      </c>
      <c r="P16" t="s">
        <v>42</v>
      </c>
      <c r="Q16" t="s">
        <v>133</v>
      </c>
      <c r="R16" t="s">
        <v>42</v>
      </c>
      <c r="S16" t="s">
        <v>134</v>
      </c>
      <c r="T16" t="s">
        <v>135</v>
      </c>
      <c r="U16" t="s">
        <v>33</v>
      </c>
      <c r="V16" t="s">
        <v>26</v>
      </c>
      <c r="W16">
        <v>0.84554708003997803</v>
      </c>
      <c r="X16" t="s">
        <v>34</v>
      </c>
    </row>
    <row r="17" spans="1:24" x14ac:dyDescent="0.25">
      <c r="A17" t="s">
        <v>136</v>
      </c>
      <c r="B17" t="s">
        <v>137</v>
      </c>
      <c r="C17" t="s">
        <v>138</v>
      </c>
      <c r="D17">
        <v>2024</v>
      </c>
      <c r="E17" t="s">
        <v>139</v>
      </c>
      <c r="F17">
        <v>2</v>
      </c>
      <c r="G17" t="s">
        <v>26</v>
      </c>
      <c r="H17" t="s">
        <v>39</v>
      </c>
      <c r="I17" t="s">
        <v>140</v>
      </c>
      <c r="J17" t="s">
        <v>26</v>
      </c>
      <c r="K17" t="s">
        <v>26</v>
      </c>
      <c r="L17" t="s">
        <v>29</v>
      </c>
      <c r="M17" t="s">
        <v>92</v>
      </c>
      <c r="N17" t="s">
        <v>140</v>
      </c>
      <c r="O17" s="2">
        <v>45534</v>
      </c>
      <c r="P17" t="s">
        <v>42</v>
      </c>
      <c r="Q17" t="s">
        <v>141</v>
      </c>
      <c r="R17" t="s">
        <v>42</v>
      </c>
      <c r="S17" t="s">
        <v>142</v>
      </c>
      <c r="T17" t="s">
        <v>143</v>
      </c>
      <c r="U17" t="s">
        <v>33</v>
      </c>
      <c r="V17" t="s">
        <v>26</v>
      </c>
      <c r="W17">
        <v>0.84445297718048096</v>
      </c>
      <c r="X17" t="s">
        <v>34</v>
      </c>
    </row>
    <row r="18" spans="1:24" x14ac:dyDescent="0.25">
      <c r="A18" t="s">
        <v>144</v>
      </c>
      <c r="B18" t="s">
        <v>145</v>
      </c>
      <c r="C18" t="s">
        <v>26</v>
      </c>
      <c r="D18">
        <v>2025</v>
      </c>
      <c r="E18" t="s">
        <v>146</v>
      </c>
      <c r="F18" t="s">
        <v>26</v>
      </c>
      <c r="G18" t="s">
        <v>26</v>
      </c>
      <c r="H18" t="s">
        <v>39</v>
      </c>
      <c r="I18" t="s">
        <v>147</v>
      </c>
      <c r="J18" t="s">
        <v>26</v>
      </c>
      <c r="K18" t="s">
        <v>26</v>
      </c>
      <c r="L18" t="s">
        <v>29</v>
      </c>
      <c r="M18" t="s">
        <v>30</v>
      </c>
      <c r="N18" t="s">
        <v>147</v>
      </c>
      <c r="O18" s="2">
        <v>45896</v>
      </c>
      <c r="P18" t="s">
        <v>31</v>
      </c>
      <c r="Q18" t="s">
        <v>26</v>
      </c>
      <c r="R18" t="s">
        <v>31</v>
      </c>
      <c r="S18" t="s">
        <v>148</v>
      </c>
      <c r="T18" t="s">
        <v>149</v>
      </c>
      <c r="U18" t="s">
        <v>33</v>
      </c>
      <c r="V18" t="s">
        <v>26</v>
      </c>
      <c r="W18" s="1" t="s">
        <v>150</v>
      </c>
      <c r="X18" t="s">
        <v>34</v>
      </c>
    </row>
    <row r="19" spans="1:24" x14ac:dyDescent="0.25">
      <c r="A19" t="s">
        <v>151</v>
      </c>
      <c r="B19" t="s">
        <v>152</v>
      </c>
      <c r="C19" t="s">
        <v>26</v>
      </c>
      <c r="D19">
        <v>2021</v>
      </c>
      <c r="E19" t="s">
        <v>153</v>
      </c>
      <c r="F19" t="s">
        <v>26</v>
      </c>
      <c r="G19" t="s">
        <v>26</v>
      </c>
      <c r="H19" t="s">
        <v>26</v>
      </c>
      <c r="I19" t="s">
        <v>154</v>
      </c>
      <c r="J19" t="s">
        <v>26</v>
      </c>
      <c r="K19" t="s">
        <v>26</v>
      </c>
      <c r="L19" t="s">
        <v>29</v>
      </c>
      <c r="M19" t="s">
        <v>30</v>
      </c>
      <c r="N19" t="s">
        <v>154</v>
      </c>
      <c r="O19" s="2">
        <v>44528</v>
      </c>
      <c r="P19" t="s">
        <v>42</v>
      </c>
      <c r="Q19" t="s">
        <v>155</v>
      </c>
      <c r="R19" t="s">
        <v>42</v>
      </c>
      <c r="S19" t="s">
        <v>156</v>
      </c>
      <c r="T19" t="s">
        <v>157</v>
      </c>
      <c r="U19" t="s">
        <v>33</v>
      </c>
      <c r="V19" t="s">
        <v>26</v>
      </c>
      <c r="W19" s="1" t="s">
        <v>158</v>
      </c>
      <c r="X19" t="s">
        <v>34</v>
      </c>
    </row>
    <row r="20" spans="1:24" x14ac:dyDescent="0.25">
      <c r="A20" s="4" t="s">
        <v>159</v>
      </c>
      <c r="B20" t="s">
        <v>160</v>
      </c>
      <c r="C20" t="s">
        <v>26</v>
      </c>
      <c r="D20">
        <v>2019</v>
      </c>
      <c r="E20" t="s">
        <v>161</v>
      </c>
      <c r="F20">
        <v>6</v>
      </c>
      <c r="G20" t="s">
        <v>28</v>
      </c>
      <c r="H20" t="s">
        <v>86</v>
      </c>
      <c r="I20" t="s">
        <v>162</v>
      </c>
      <c r="J20">
        <v>6</v>
      </c>
      <c r="K20" t="s">
        <v>163</v>
      </c>
      <c r="L20" t="s">
        <v>29</v>
      </c>
      <c r="M20" t="s">
        <v>30</v>
      </c>
      <c r="N20" t="s">
        <v>26</v>
      </c>
      <c r="O20" s="2">
        <v>43470</v>
      </c>
      <c r="P20" t="s">
        <v>31</v>
      </c>
      <c r="Q20" t="s">
        <v>26</v>
      </c>
      <c r="R20" t="s">
        <v>31</v>
      </c>
      <c r="S20" t="s">
        <v>164</v>
      </c>
      <c r="U20" t="s">
        <v>33</v>
      </c>
      <c r="V20" t="s">
        <v>26</v>
      </c>
      <c r="W20" s="1" t="s">
        <v>165</v>
      </c>
      <c r="X20" t="s">
        <v>34</v>
      </c>
    </row>
    <row r="21" spans="1:24" x14ac:dyDescent="0.25">
      <c r="A21" t="s">
        <v>166</v>
      </c>
      <c r="B21" t="s">
        <v>167</v>
      </c>
      <c r="C21" t="s">
        <v>26</v>
      </c>
      <c r="D21">
        <v>2007</v>
      </c>
      <c r="E21" t="s">
        <v>168</v>
      </c>
      <c r="F21">
        <v>3</v>
      </c>
      <c r="G21" t="s">
        <v>26</v>
      </c>
      <c r="H21" t="s">
        <v>26</v>
      </c>
      <c r="I21" t="s">
        <v>26</v>
      </c>
      <c r="J21" t="s">
        <v>26</v>
      </c>
      <c r="K21" t="s">
        <v>26</v>
      </c>
      <c r="L21" t="s">
        <v>29</v>
      </c>
      <c r="M21" t="s">
        <v>30</v>
      </c>
      <c r="N21" t="s">
        <v>26</v>
      </c>
      <c r="O21" t="s">
        <v>26</v>
      </c>
      <c r="P21" t="s">
        <v>31</v>
      </c>
      <c r="Q21" t="s">
        <v>26</v>
      </c>
      <c r="R21" t="s">
        <v>31</v>
      </c>
      <c r="S21" t="s">
        <v>169</v>
      </c>
      <c r="U21" t="s">
        <v>33</v>
      </c>
      <c r="V21" t="s">
        <v>26</v>
      </c>
      <c r="W21" s="1" t="s">
        <v>170</v>
      </c>
      <c r="X21" t="s">
        <v>34</v>
      </c>
    </row>
    <row r="22" spans="1:24" x14ac:dyDescent="0.25">
      <c r="A22" t="s">
        <v>171</v>
      </c>
      <c r="B22" t="s">
        <v>172</v>
      </c>
      <c r="C22" t="s">
        <v>26</v>
      </c>
      <c r="D22">
        <v>2018</v>
      </c>
      <c r="E22" t="s">
        <v>173</v>
      </c>
      <c r="F22">
        <v>1</v>
      </c>
      <c r="G22" t="s">
        <v>28</v>
      </c>
      <c r="H22" t="s">
        <v>26</v>
      </c>
      <c r="I22" t="s">
        <v>174</v>
      </c>
      <c r="J22" t="s">
        <v>26</v>
      </c>
      <c r="K22" t="s">
        <v>26</v>
      </c>
      <c r="L22" t="s">
        <v>29</v>
      </c>
      <c r="M22" t="s">
        <v>30</v>
      </c>
      <c r="N22" t="s">
        <v>174</v>
      </c>
      <c r="O22" s="2">
        <v>43428</v>
      </c>
      <c r="P22" t="s">
        <v>31</v>
      </c>
      <c r="Q22" t="s">
        <v>26</v>
      </c>
      <c r="R22" t="s">
        <v>31</v>
      </c>
      <c r="S22" t="s">
        <v>175</v>
      </c>
      <c r="T22" t="s">
        <v>176</v>
      </c>
      <c r="U22" t="s">
        <v>33</v>
      </c>
      <c r="V22" t="s">
        <v>26</v>
      </c>
      <c r="W22">
        <v>0.83584940433502197</v>
      </c>
      <c r="X22" t="s">
        <v>34</v>
      </c>
    </row>
    <row r="23" spans="1:24" x14ac:dyDescent="0.25">
      <c r="A23" t="s">
        <v>177</v>
      </c>
      <c r="B23" t="s">
        <v>178</v>
      </c>
      <c r="C23" t="s">
        <v>26</v>
      </c>
      <c r="D23">
        <v>2018</v>
      </c>
      <c r="E23" t="s">
        <v>179</v>
      </c>
      <c r="F23">
        <v>2</v>
      </c>
      <c r="G23" t="s">
        <v>180</v>
      </c>
      <c r="H23" t="s">
        <v>26</v>
      </c>
      <c r="I23" t="s">
        <v>26</v>
      </c>
      <c r="J23" t="s">
        <v>26</v>
      </c>
      <c r="K23" t="s">
        <v>26</v>
      </c>
      <c r="L23" t="s">
        <v>29</v>
      </c>
      <c r="M23" t="s">
        <v>30</v>
      </c>
      <c r="N23" t="s">
        <v>26</v>
      </c>
      <c r="O23" s="2">
        <v>43130</v>
      </c>
      <c r="P23" t="s">
        <v>31</v>
      </c>
      <c r="Q23" t="s">
        <v>26</v>
      </c>
      <c r="R23" t="s">
        <v>31</v>
      </c>
      <c r="S23" t="s">
        <v>181</v>
      </c>
      <c r="U23" t="s">
        <v>33</v>
      </c>
      <c r="V23" t="s">
        <v>26</v>
      </c>
      <c r="W23" s="1" t="s">
        <v>182</v>
      </c>
      <c r="X23" t="s">
        <v>34</v>
      </c>
    </row>
    <row r="24" spans="1:24" x14ac:dyDescent="0.25">
      <c r="A24" t="s">
        <v>183</v>
      </c>
      <c r="B24" t="s">
        <v>184</v>
      </c>
      <c r="C24" t="s">
        <v>185</v>
      </c>
      <c r="D24">
        <v>2024</v>
      </c>
      <c r="E24" t="s">
        <v>186</v>
      </c>
      <c r="F24" t="s">
        <v>26</v>
      </c>
      <c r="G24" t="s">
        <v>26</v>
      </c>
      <c r="H24" t="s">
        <v>39</v>
      </c>
      <c r="I24" t="s">
        <v>187</v>
      </c>
      <c r="J24" t="s">
        <v>26</v>
      </c>
      <c r="K24" t="s">
        <v>26</v>
      </c>
      <c r="L24" t="s">
        <v>29</v>
      </c>
      <c r="M24" t="s">
        <v>92</v>
      </c>
      <c r="N24" t="s">
        <v>187</v>
      </c>
      <c r="O24" s="2">
        <v>45534</v>
      </c>
      <c r="P24" t="s">
        <v>42</v>
      </c>
      <c r="Q24" t="s">
        <v>188</v>
      </c>
      <c r="R24" t="s">
        <v>42</v>
      </c>
      <c r="S24" t="s">
        <v>189</v>
      </c>
      <c r="T24" t="s">
        <v>190</v>
      </c>
      <c r="U24" t="s">
        <v>33</v>
      </c>
      <c r="V24" t="s">
        <v>26</v>
      </c>
      <c r="W24" s="1" t="s">
        <v>191</v>
      </c>
      <c r="X24" t="s">
        <v>34</v>
      </c>
    </row>
    <row r="25" spans="1:24" x14ac:dyDescent="0.25">
      <c r="A25">
        <v>34526945</v>
      </c>
      <c r="B25" t="s">
        <v>192</v>
      </c>
      <c r="C25" t="s">
        <v>193</v>
      </c>
      <c r="D25">
        <v>2021</v>
      </c>
      <c r="E25" t="s">
        <v>194</v>
      </c>
      <c r="F25">
        <v>7</v>
      </c>
      <c r="G25" t="s">
        <v>26</v>
      </c>
      <c r="H25" t="s">
        <v>51</v>
      </c>
      <c r="I25" t="s">
        <v>195</v>
      </c>
      <c r="J25">
        <v>12</v>
      </c>
      <c r="K25">
        <v>744842</v>
      </c>
      <c r="L25" t="s">
        <v>29</v>
      </c>
      <c r="M25" t="s">
        <v>51</v>
      </c>
      <c r="N25" t="s">
        <v>29</v>
      </c>
      <c r="O25" s="2">
        <v>44197</v>
      </c>
      <c r="P25" t="s">
        <v>42</v>
      </c>
      <c r="Q25" t="s">
        <v>196</v>
      </c>
      <c r="R25" t="s">
        <v>42</v>
      </c>
      <c r="S25" t="s">
        <v>197</v>
      </c>
      <c r="T25" t="s">
        <v>198</v>
      </c>
      <c r="U25" t="s">
        <v>199</v>
      </c>
      <c r="V25" t="s">
        <v>200</v>
      </c>
      <c r="W25" s="1" t="s">
        <v>201</v>
      </c>
      <c r="X25" t="s">
        <v>34</v>
      </c>
    </row>
    <row r="26" spans="1:24" x14ac:dyDescent="0.25">
      <c r="A26" t="s">
        <v>202</v>
      </c>
      <c r="B26" t="s">
        <v>203</v>
      </c>
      <c r="C26" t="s">
        <v>26</v>
      </c>
      <c r="D26">
        <v>2010</v>
      </c>
      <c r="E26" t="s">
        <v>204</v>
      </c>
      <c r="F26" t="s">
        <v>26</v>
      </c>
      <c r="G26" t="s">
        <v>28</v>
      </c>
      <c r="H26" t="s">
        <v>26</v>
      </c>
      <c r="I26" t="s">
        <v>205</v>
      </c>
      <c r="J26">
        <v>15</v>
      </c>
      <c r="K26" t="s">
        <v>206</v>
      </c>
      <c r="L26" t="s">
        <v>29</v>
      </c>
      <c r="M26" t="s">
        <v>30</v>
      </c>
      <c r="N26" t="s">
        <v>26</v>
      </c>
      <c r="O26" s="2">
        <v>40482</v>
      </c>
      <c r="P26" t="s">
        <v>42</v>
      </c>
      <c r="Q26" t="s">
        <v>207</v>
      </c>
      <c r="R26" t="s">
        <v>42</v>
      </c>
      <c r="S26" t="s">
        <v>208</v>
      </c>
      <c r="T26" t="s">
        <v>209</v>
      </c>
      <c r="U26" t="s">
        <v>33</v>
      </c>
      <c r="V26" t="s">
        <v>26</v>
      </c>
      <c r="W26">
        <v>0.82872897386550903</v>
      </c>
      <c r="X26" t="s">
        <v>34</v>
      </c>
    </row>
    <row r="27" spans="1:24" x14ac:dyDescent="0.25">
      <c r="A27" t="s">
        <v>210</v>
      </c>
      <c r="B27" t="s">
        <v>211</v>
      </c>
      <c r="C27" t="s">
        <v>212</v>
      </c>
      <c r="D27">
        <v>2005</v>
      </c>
      <c r="E27" t="s">
        <v>213</v>
      </c>
      <c r="F27">
        <v>3</v>
      </c>
      <c r="G27" t="s">
        <v>28</v>
      </c>
      <c r="H27" t="s">
        <v>26</v>
      </c>
      <c r="I27" t="s">
        <v>26</v>
      </c>
      <c r="J27" t="s">
        <v>26</v>
      </c>
      <c r="K27" t="s">
        <v>214</v>
      </c>
      <c r="L27" t="s">
        <v>29</v>
      </c>
      <c r="M27" t="s">
        <v>30</v>
      </c>
      <c r="N27" t="s">
        <v>26</v>
      </c>
      <c r="O27" s="2">
        <v>38504</v>
      </c>
      <c r="P27" t="s">
        <v>42</v>
      </c>
      <c r="Q27" t="s">
        <v>215</v>
      </c>
      <c r="R27" t="s">
        <v>42</v>
      </c>
      <c r="S27" t="s">
        <v>216</v>
      </c>
      <c r="T27" t="s">
        <v>217</v>
      </c>
      <c r="U27" t="s">
        <v>33</v>
      </c>
      <c r="V27" t="s">
        <v>29</v>
      </c>
      <c r="W27" s="1" t="s">
        <v>218</v>
      </c>
      <c r="X27" t="s">
        <v>34</v>
      </c>
    </row>
    <row r="28" spans="1:24" x14ac:dyDescent="0.25">
      <c r="A28" t="s">
        <v>219</v>
      </c>
      <c r="B28" t="s">
        <v>220</v>
      </c>
      <c r="C28" t="s">
        <v>26</v>
      </c>
      <c r="D28">
        <v>2003</v>
      </c>
      <c r="F28">
        <v>1</v>
      </c>
      <c r="G28" t="s">
        <v>26</v>
      </c>
      <c r="H28" t="s">
        <v>86</v>
      </c>
      <c r="I28" t="s">
        <v>221</v>
      </c>
      <c r="J28">
        <v>36</v>
      </c>
      <c r="K28" t="s">
        <v>222</v>
      </c>
      <c r="L28" t="s">
        <v>29</v>
      </c>
      <c r="M28" t="s">
        <v>92</v>
      </c>
      <c r="N28" t="s">
        <v>221</v>
      </c>
      <c r="O28" s="2">
        <v>37803</v>
      </c>
      <c r="P28" t="s">
        <v>42</v>
      </c>
      <c r="Q28" t="s">
        <v>223</v>
      </c>
      <c r="R28" t="s">
        <v>42</v>
      </c>
      <c r="S28" t="s">
        <v>224</v>
      </c>
      <c r="T28" t="s">
        <v>225</v>
      </c>
      <c r="U28" t="s">
        <v>33</v>
      </c>
      <c r="V28" t="s">
        <v>26</v>
      </c>
      <c r="W28" s="1" t="s">
        <v>226</v>
      </c>
      <c r="X28" t="s">
        <v>34</v>
      </c>
    </row>
    <row r="29" spans="1:24" x14ac:dyDescent="0.25">
      <c r="A29" t="s">
        <v>227</v>
      </c>
      <c r="B29" t="s">
        <v>228</v>
      </c>
      <c r="C29" t="s">
        <v>26</v>
      </c>
      <c r="D29">
        <v>2013</v>
      </c>
      <c r="E29" t="s">
        <v>229</v>
      </c>
      <c r="F29" t="s">
        <v>26</v>
      </c>
      <c r="G29" t="s">
        <v>28</v>
      </c>
      <c r="H29" t="s">
        <v>26</v>
      </c>
      <c r="I29" t="s">
        <v>230</v>
      </c>
      <c r="J29" t="s">
        <v>26</v>
      </c>
      <c r="K29" t="s">
        <v>26</v>
      </c>
      <c r="L29" t="s">
        <v>29</v>
      </c>
      <c r="M29" t="s">
        <v>30</v>
      </c>
      <c r="N29" t="s">
        <v>26</v>
      </c>
      <c r="O29" t="s">
        <v>26</v>
      </c>
      <c r="P29" t="s">
        <v>31</v>
      </c>
      <c r="Q29" t="s">
        <v>26</v>
      </c>
      <c r="R29" t="s">
        <v>31</v>
      </c>
      <c r="S29" t="s">
        <v>231</v>
      </c>
      <c r="U29" t="s">
        <v>33</v>
      </c>
      <c r="V29" t="s">
        <v>26</v>
      </c>
      <c r="W29" s="1" t="s">
        <v>232</v>
      </c>
      <c r="X29" t="s">
        <v>34</v>
      </c>
    </row>
    <row r="30" spans="1:24" ht="409.5" x14ac:dyDescent="0.25">
      <c r="A30" t="s">
        <v>233</v>
      </c>
      <c r="B30" t="s">
        <v>234</v>
      </c>
      <c r="C30" s="5" t="s">
        <v>235</v>
      </c>
      <c r="D30">
        <v>2024</v>
      </c>
      <c r="E30" t="s">
        <v>236</v>
      </c>
      <c r="F30" t="s">
        <v>26</v>
      </c>
      <c r="G30" t="s">
        <v>237</v>
      </c>
      <c r="H30" t="s">
        <v>51</v>
      </c>
      <c r="I30" t="s">
        <v>238</v>
      </c>
      <c r="J30">
        <v>11</v>
      </c>
      <c r="K30" t="s">
        <v>239</v>
      </c>
      <c r="L30" t="s">
        <v>29</v>
      </c>
      <c r="M30" t="s">
        <v>51</v>
      </c>
      <c r="N30" t="s">
        <v>29</v>
      </c>
      <c r="O30" s="2">
        <v>45587</v>
      </c>
      <c r="P30" t="s">
        <v>42</v>
      </c>
      <c r="Q30" t="b">
        <v>0</v>
      </c>
      <c r="R30" t="s">
        <v>31</v>
      </c>
      <c r="S30" t="s">
        <v>240</v>
      </c>
      <c r="T30" t="s">
        <v>241</v>
      </c>
      <c r="U30" t="s">
        <v>57</v>
      </c>
      <c r="W30" s="1" t="s">
        <v>242</v>
      </c>
      <c r="X30" t="s">
        <v>34</v>
      </c>
    </row>
    <row r="31" spans="1:24" x14ac:dyDescent="0.25">
      <c r="A31" t="s">
        <v>243</v>
      </c>
      <c r="B31" t="s">
        <v>244</v>
      </c>
      <c r="C31" t="s">
        <v>245</v>
      </c>
      <c r="D31">
        <v>2024</v>
      </c>
      <c r="E31" t="s">
        <v>246</v>
      </c>
      <c r="F31">
        <v>1</v>
      </c>
      <c r="G31" t="s">
        <v>26</v>
      </c>
      <c r="H31" t="s">
        <v>39</v>
      </c>
      <c r="I31" t="s">
        <v>247</v>
      </c>
      <c r="J31" t="s">
        <v>26</v>
      </c>
      <c r="K31" t="s">
        <v>26</v>
      </c>
      <c r="L31" t="s">
        <v>29</v>
      </c>
      <c r="M31" t="s">
        <v>30</v>
      </c>
      <c r="N31" t="s">
        <v>247</v>
      </c>
      <c r="O31" s="2">
        <v>45611</v>
      </c>
      <c r="P31" t="s">
        <v>42</v>
      </c>
      <c r="Q31" t="s">
        <v>248</v>
      </c>
      <c r="R31" t="s">
        <v>42</v>
      </c>
      <c r="S31" t="s">
        <v>249</v>
      </c>
      <c r="T31" t="s">
        <v>250</v>
      </c>
      <c r="U31" t="s">
        <v>33</v>
      </c>
      <c r="V31" t="s">
        <v>251</v>
      </c>
      <c r="W31" s="1" t="s">
        <v>252</v>
      </c>
      <c r="X31" t="s">
        <v>34</v>
      </c>
    </row>
    <row r="32" spans="1:24" x14ac:dyDescent="0.25">
      <c r="A32" t="s">
        <v>253</v>
      </c>
      <c r="B32" t="s">
        <v>254</v>
      </c>
      <c r="C32" t="s">
        <v>26</v>
      </c>
      <c r="D32">
        <v>2020</v>
      </c>
      <c r="E32" t="s">
        <v>255</v>
      </c>
      <c r="F32">
        <v>6</v>
      </c>
      <c r="G32" t="s">
        <v>28</v>
      </c>
      <c r="H32" t="s">
        <v>26</v>
      </c>
      <c r="I32" t="s">
        <v>256</v>
      </c>
      <c r="J32">
        <v>16</v>
      </c>
      <c r="K32" t="s">
        <v>257</v>
      </c>
      <c r="L32" t="s">
        <v>29</v>
      </c>
      <c r="M32" t="s">
        <v>30</v>
      </c>
      <c r="N32" t="s">
        <v>26</v>
      </c>
      <c r="O32" t="s">
        <v>26</v>
      </c>
      <c r="P32" t="s">
        <v>31</v>
      </c>
      <c r="Q32" t="s">
        <v>26</v>
      </c>
      <c r="R32" t="s">
        <v>31</v>
      </c>
      <c r="S32" t="s">
        <v>258</v>
      </c>
      <c r="T32" t="s">
        <v>259</v>
      </c>
      <c r="U32" t="s">
        <v>33</v>
      </c>
      <c r="V32" t="s">
        <v>26</v>
      </c>
      <c r="W32" s="1" t="s">
        <v>260</v>
      </c>
      <c r="X32" t="s">
        <v>34</v>
      </c>
    </row>
    <row r="33" spans="1:24" ht="409.5" x14ac:dyDescent="0.25">
      <c r="A33" t="s">
        <v>261</v>
      </c>
      <c r="B33" t="s">
        <v>262</v>
      </c>
      <c r="C33" s="5" t="s">
        <v>263</v>
      </c>
      <c r="D33">
        <v>2020</v>
      </c>
      <c r="E33" t="s">
        <v>264</v>
      </c>
      <c r="F33" t="s">
        <v>26</v>
      </c>
      <c r="G33" t="s">
        <v>237</v>
      </c>
      <c r="H33" t="s">
        <v>51</v>
      </c>
      <c r="I33" t="s">
        <v>265</v>
      </c>
      <c r="J33">
        <v>11</v>
      </c>
      <c r="K33" t="s">
        <v>266</v>
      </c>
      <c r="L33" t="s">
        <v>29</v>
      </c>
      <c r="M33" t="s">
        <v>51</v>
      </c>
      <c r="N33" t="s">
        <v>29</v>
      </c>
      <c r="O33" s="2">
        <v>43904</v>
      </c>
      <c r="P33" t="s">
        <v>42</v>
      </c>
      <c r="Q33" t="s">
        <v>267</v>
      </c>
      <c r="R33" t="s">
        <v>42</v>
      </c>
      <c r="S33" t="s">
        <v>267</v>
      </c>
      <c r="T33" t="s">
        <v>268</v>
      </c>
      <c r="U33" t="s">
        <v>57</v>
      </c>
      <c r="V33" t="s">
        <v>26</v>
      </c>
      <c r="W33">
        <v>0.81838697195053101</v>
      </c>
      <c r="X33" t="s">
        <v>34</v>
      </c>
    </row>
    <row r="34" spans="1:24" x14ac:dyDescent="0.25">
      <c r="A34" t="s">
        <v>269</v>
      </c>
      <c r="B34" t="s">
        <v>270</v>
      </c>
      <c r="C34" t="s">
        <v>271</v>
      </c>
      <c r="D34">
        <v>2025</v>
      </c>
      <c r="E34" t="s">
        <v>272</v>
      </c>
      <c r="F34" t="s">
        <v>26</v>
      </c>
      <c r="G34" t="s">
        <v>26</v>
      </c>
      <c r="H34" t="s">
        <v>39</v>
      </c>
      <c r="I34" t="s">
        <v>273</v>
      </c>
      <c r="J34" t="s">
        <v>26</v>
      </c>
      <c r="K34" t="s">
        <v>26</v>
      </c>
      <c r="L34" t="s">
        <v>29</v>
      </c>
      <c r="M34" t="s">
        <v>30</v>
      </c>
      <c r="N34" t="s">
        <v>273</v>
      </c>
      <c r="O34" s="2">
        <v>45882</v>
      </c>
      <c r="P34" t="s">
        <v>31</v>
      </c>
      <c r="Q34" t="s">
        <v>26</v>
      </c>
      <c r="R34" t="s">
        <v>31</v>
      </c>
      <c r="S34" t="s">
        <v>274</v>
      </c>
      <c r="T34" t="s">
        <v>275</v>
      </c>
      <c r="U34" t="s">
        <v>33</v>
      </c>
      <c r="V34" t="s">
        <v>26</v>
      </c>
      <c r="W34" s="1" t="s">
        <v>276</v>
      </c>
      <c r="X34" t="s">
        <v>34</v>
      </c>
    </row>
    <row r="35" spans="1:24" x14ac:dyDescent="0.25">
      <c r="A35" t="s">
        <v>277</v>
      </c>
      <c r="B35" t="s">
        <v>278</v>
      </c>
      <c r="C35" t="s">
        <v>279</v>
      </c>
      <c r="D35">
        <v>2023</v>
      </c>
      <c r="E35" t="s">
        <v>280</v>
      </c>
      <c r="F35" t="s">
        <v>26</v>
      </c>
      <c r="G35" t="s">
        <v>281</v>
      </c>
      <c r="H35" t="s">
        <v>51</v>
      </c>
      <c r="I35" t="s">
        <v>282</v>
      </c>
      <c r="J35">
        <v>10</v>
      </c>
      <c r="K35" s="3">
        <v>45683</v>
      </c>
      <c r="L35" t="s">
        <v>29</v>
      </c>
      <c r="M35" t="s">
        <v>51</v>
      </c>
      <c r="N35" t="s">
        <v>29</v>
      </c>
      <c r="O35" s="2">
        <v>45214</v>
      </c>
      <c r="P35" t="s">
        <v>42</v>
      </c>
      <c r="Q35" t="s">
        <v>283</v>
      </c>
      <c r="R35" t="s">
        <v>42</v>
      </c>
      <c r="S35" t="s">
        <v>284</v>
      </c>
      <c r="T35" t="s">
        <v>285</v>
      </c>
      <c r="U35" t="s">
        <v>57</v>
      </c>
      <c r="V35" t="s">
        <v>286</v>
      </c>
      <c r="W35" s="1" t="s">
        <v>287</v>
      </c>
      <c r="X35" t="s">
        <v>34</v>
      </c>
    </row>
    <row r="36" spans="1:24" x14ac:dyDescent="0.25">
      <c r="A36" t="s">
        <v>288</v>
      </c>
      <c r="B36" t="s">
        <v>289</v>
      </c>
      <c r="C36" t="s">
        <v>290</v>
      </c>
      <c r="D36">
        <v>2020</v>
      </c>
      <c r="E36" t="s">
        <v>291</v>
      </c>
      <c r="F36" t="s">
        <v>26</v>
      </c>
      <c r="G36" t="s">
        <v>26</v>
      </c>
      <c r="H36" t="s">
        <v>39</v>
      </c>
      <c r="I36" t="s">
        <v>292</v>
      </c>
      <c r="J36" t="s">
        <v>26</v>
      </c>
      <c r="K36" t="s">
        <v>26</v>
      </c>
      <c r="L36" t="s">
        <v>29</v>
      </c>
      <c r="M36" t="s">
        <v>30</v>
      </c>
      <c r="N36" t="s">
        <v>292</v>
      </c>
      <c r="O36" s="2">
        <v>44196</v>
      </c>
      <c r="P36" t="s">
        <v>31</v>
      </c>
      <c r="Q36" t="s">
        <v>26</v>
      </c>
      <c r="R36" t="s">
        <v>31</v>
      </c>
      <c r="S36" t="s">
        <v>293</v>
      </c>
      <c r="T36" t="s">
        <v>294</v>
      </c>
      <c r="U36" t="s">
        <v>33</v>
      </c>
      <c r="V36" t="s">
        <v>26</v>
      </c>
      <c r="W36" s="1" t="s">
        <v>295</v>
      </c>
      <c r="X36" t="s">
        <v>34</v>
      </c>
    </row>
    <row r="37" spans="1:24" x14ac:dyDescent="0.25">
      <c r="A37" t="s">
        <v>296</v>
      </c>
      <c r="B37" t="s">
        <v>297</v>
      </c>
      <c r="C37" t="s">
        <v>26</v>
      </c>
      <c r="D37">
        <v>2023</v>
      </c>
      <c r="E37" t="s">
        <v>298</v>
      </c>
      <c r="F37">
        <v>2</v>
      </c>
      <c r="G37" t="s">
        <v>26</v>
      </c>
      <c r="H37" t="s">
        <v>26</v>
      </c>
      <c r="I37" t="s">
        <v>299</v>
      </c>
      <c r="J37" t="s">
        <v>26</v>
      </c>
      <c r="K37" t="s">
        <v>26</v>
      </c>
      <c r="L37" t="s">
        <v>29</v>
      </c>
      <c r="M37" t="s">
        <v>92</v>
      </c>
      <c r="N37" t="s">
        <v>299</v>
      </c>
      <c r="O37" t="s">
        <v>26</v>
      </c>
      <c r="P37" t="s">
        <v>31</v>
      </c>
      <c r="Q37" t="s">
        <v>26</v>
      </c>
      <c r="R37" t="s">
        <v>31</v>
      </c>
      <c r="S37" t="s">
        <v>300</v>
      </c>
      <c r="T37" t="s">
        <v>301</v>
      </c>
      <c r="U37" t="s">
        <v>33</v>
      </c>
      <c r="V37" t="s">
        <v>26</v>
      </c>
      <c r="W37" s="1" t="s">
        <v>302</v>
      </c>
      <c r="X37" t="s">
        <v>34</v>
      </c>
    </row>
    <row r="38" spans="1:24" x14ac:dyDescent="0.25">
      <c r="A38" t="s">
        <v>303</v>
      </c>
      <c r="B38" t="s">
        <v>304</v>
      </c>
      <c r="C38" t="s">
        <v>26</v>
      </c>
      <c r="D38">
        <v>2014</v>
      </c>
      <c r="E38" t="s">
        <v>305</v>
      </c>
      <c r="F38" t="s">
        <v>26</v>
      </c>
      <c r="G38" t="s">
        <v>26</v>
      </c>
      <c r="H38" t="s">
        <v>86</v>
      </c>
      <c r="I38" t="s">
        <v>26</v>
      </c>
      <c r="J38" t="s">
        <v>26</v>
      </c>
      <c r="K38" t="s">
        <v>26</v>
      </c>
      <c r="L38" t="s">
        <v>29</v>
      </c>
      <c r="M38" t="s">
        <v>30</v>
      </c>
      <c r="N38" t="s">
        <v>26</v>
      </c>
      <c r="O38" t="s">
        <v>26</v>
      </c>
      <c r="P38" t="s">
        <v>31</v>
      </c>
      <c r="Q38" t="s">
        <v>26</v>
      </c>
      <c r="R38" t="s">
        <v>31</v>
      </c>
      <c r="S38" t="s">
        <v>306</v>
      </c>
      <c r="U38" t="s">
        <v>33</v>
      </c>
      <c r="V38" t="s">
        <v>26</v>
      </c>
      <c r="W38">
        <v>0.81682050228118896</v>
      </c>
      <c r="X38" t="s">
        <v>34</v>
      </c>
    </row>
    <row r="39" spans="1:24" x14ac:dyDescent="0.25">
      <c r="A39" t="s">
        <v>307</v>
      </c>
      <c r="B39" t="s">
        <v>308</v>
      </c>
      <c r="C39" t="s">
        <v>26</v>
      </c>
      <c r="D39">
        <v>2011</v>
      </c>
      <c r="E39" t="s">
        <v>309</v>
      </c>
      <c r="F39">
        <v>7</v>
      </c>
      <c r="G39" t="s">
        <v>28</v>
      </c>
      <c r="H39" t="s">
        <v>26</v>
      </c>
      <c r="I39" t="s">
        <v>310</v>
      </c>
      <c r="J39">
        <v>44</v>
      </c>
      <c r="K39" t="s">
        <v>311</v>
      </c>
      <c r="L39" t="s">
        <v>29</v>
      </c>
      <c r="M39" t="s">
        <v>30</v>
      </c>
      <c r="N39" t="s">
        <v>26</v>
      </c>
      <c r="O39" s="2">
        <v>40695</v>
      </c>
      <c r="P39" t="s">
        <v>31</v>
      </c>
      <c r="Q39" t="s">
        <v>26</v>
      </c>
      <c r="R39" t="s">
        <v>31</v>
      </c>
      <c r="S39" t="s">
        <v>312</v>
      </c>
      <c r="T39" t="s">
        <v>313</v>
      </c>
      <c r="U39" t="s">
        <v>33</v>
      </c>
      <c r="V39" t="s">
        <v>26</v>
      </c>
      <c r="W39" s="1" t="s">
        <v>314</v>
      </c>
      <c r="X39" t="s">
        <v>34</v>
      </c>
    </row>
    <row r="40" spans="1:24" x14ac:dyDescent="0.25">
      <c r="A40" t="s">
        <v>315</v>
      </c>
      <c r="B40" t="s">
        <v>316</v>
      </c>
      <c r="C40" t="s">
        <v>317</v>
      </c>
      <c r="D40">
        <v>2023</v>
      </c>
      <c r="E40" t="s">
        <v>318</v>
      </c>
      <c r="F40" t="s">
        <v>26</v>
      </c>
      <c r="G40" t="s">
        <v>319</v>
      </c>
      <c r="H40" t="s">
        <v>51</v>
      </c>
      <c r="I40" t="s">
        <v>320</v>
      </c>
      <c r="J40">
        <v>5</v>
      </c>
      <c r="K40" t="s">
        <v>321</v>
      </c>
      <c r="L40" t="s">
        <v>29</v>
      </c>
      <c r="M40" t="s">
        <v>51</v>
      </c>
      <c r="N40" t="s">
        <v>29</v>
      </c>
      <c r="O40" s="2">
        <v>45423</v>
      </c>
      <c r="P40" t="s">
        <v>42</v>
      </c>
      <c r="Q40" t="b">
        <v>0</v>
      </c>
      <c r="R40" t="s">
        <v>31</v>
      </c>
      <c r="S40" t="s">
        <v>322</v>
      </c>
      <c r="T40" t="s">
        <v>323</v>
      </c>
      <c r="U40" t="s">
        <v>57</v>
      </c>
      <c r="W40" s="1" t="s">
        <v>324</v>
      </c>
      <c r="X40" t="s">
        <v>34</v>
      </c>
    </row>
    <row r="41" spans="1:24" x14ac:dyDescent="0.25">
      <c r="A41" t="s">
        <v>325</v>
      </c>
      <c r="B41" t="s">
        <v>326</v>
      </c>
      <c r="C41" t="s">
        <v>327</v>
      </c>
      <c r="D41">
        <v>2019</v>
      </c>
      <c r="E41" t="s">
        <v>328</v>
      </c>
      <c r="F41" t="s">
        <v>26</v>
      </c>
      <c r="G41" t="s">
        <v>28</v>
      </c>
      <c r="H41" t="s">
        <v>26</v>
      </c>
      <c r="I41" t="s">
        <v>329</v>
      </c>
      <c r="J41" t="s">
        <v>26</v>
      </c>
      <c r="K41" t="s">
        <v>26</v>
      </c>
      <c r="L41" t="s">
        <v>29</v>
      </c>
      <c r="M41" t="s">
        <v>92</v>
      </c>
      <c r="N41" t="s">
        <v>330</v>
      </c>
      <c r="O41" s="2">
        <v>43487</v>
      </c>
      <c r="P41" t="s">
        <v>42</v>
      </c>
      <c r="Q41" t="s">
        <v>331</v>
      </c>
      <c r="R41" t="s">
        <v>42</v>
      </c>
      <c r="S41" t="s">
        <v>332</v>
      </c>
      <c r="T41" t="s">
        <v>333</v>
      </c>
      <c r="U41" t="s">
        <v>33</v>
      </c>
      <c r="V41" t="s">
        <v>26</v>
      </c>
      <c r="W41" s="1" t="s">
        <v>334</v>
      </c>
      <c r="X41" t="s">
        <v>34</v>
      </c>
    </row>
    <row r="42" spans="1:24" x14ac:dyDescent="0.25">
      <c r="A42" t="s">
        <v>335</v>
      </c>
      <c r="B42" t="s">
        <v>336</v>
      </c>
      <c r="C42" t="s">
        <v>337</v>
      </c>
      <c r="D42">
        <v>2020</v>
      </c>
      <c r="E42" t="s">
        <v>338</v>
      </c>
      <c r="F42" t="s">
        <v>26</v>
      </c>
      <c r="G42" t="s">
        <v>339</v>
      </c>
      <c r="H42" t="s">
        <v>51</v>
      </c>
      <c r="I42" t="s">
        <v>340</v>
      </c>
      <c r="J42">
        <v>3</v>
      </c>
      <c r="K42" t="s">
        <v>239</v>
      </c>
      <c r="L42" t="s">
        <v>29</v>
      </c>
      <c r="M42" t="s">
        <v>51</v>
      </c>
      <c r="N42" t="s">
        <v>29</v>
      </c>
      <c r="O42" s="2">
        <v>44185</v>
      </c>
      <c r="P42" t="s">
        <v>42</v>
      </c>
      <c r="Q42" t="s">
        <v>341</v>
      </c>
      <c r="R42" t="s">
        <v>42</v>
      </c>
      <c r="S42" t="s">
        <v>342</v>
      </c>
      <c r="T42" t="s">
        <v>343</v>
      </c>
      <c r="U42" t="s">
        <v>57</v>
      </c>
      <c r="V42" t="s">
        <v>344</v>
      </c>
      <c r="W42" s="1" t="s">
        <v>345</v>
      </c>
      <c r="X42" t="s">
        <v>34</v>
      </c>
    </row>
    <row r="43" spans="1:24" x14ac:dyDescent="0.25">
      <c r="A43" t="s">
        <v>346</v>
      </c>
      <c r="B43" t="s">
        <v>347</v>
      </c>
      <c r="C43" t="s">
        <v>26</v>
      </c>
      <c r="D43">
        <v>2005</v>
      </c>
      <c r="E43" t="s">
        <v>348</v>
      </c>
      <c r="F43">
        <v>19</v>
      </c>
      <c r="G43" t="s">
        <v>28</v>
      </c>
      <c r="H43" t="s">
        <v>26</v>
      </c>
      <c r="I43" t="s">
        <v>26</v>
      </c>
      <c r="J43" t="s">
        <v>26</v>
      </c>
      <c r="K43" t="s">
        <v>26</v>
      </c>
      <c r="L43" t="s">
        <v>29</v>
      </c>
      <c r="M43" t="s">
        <v>30</v>
      </c>
      <c r="N43" t="s">
        <v>26</v>
      </c>
      <c r="O43" t="s">
        <v>26</v>
      </c>
      <c r="P43" t="s">
        <v>31</v>
      </c>
      <c r="Q43" t="s">
        <v>26</v>
      </c>
      <c r="R43" t="s">
        <v>31</v>
      </c>
      <c r="S43" t="s">
        <v>349</v>
      </c>
      <c r="U43" t="s">
        <v>33</v>
      </c>
      <c r="V43" t="s">
        <v>26</v>
      </c>
      <c r="W43" s="1" t="s">
        <v>350</v>
      </c>
      <c r="X43" t="s">
        <v>34</v>
      </c>
    </row>
    <row r="44" spans="1:24" x14ac:dyDescent="0.25">
      <c r="A44" t="s">
        <v>351</v>
      </c>
      <c r="B44" t="s">
        <v>352</v>
      </c>
      <c r="C44" t="s">
        <v>26</v>
      </c>
      <c r="D44" t="s">
        <v>26</v>
      </c>
      <c r="E44" t="s">
        <v>353</v>
      </c>
      <c r="F44">
        <v>2</v>
      </c>
      <c r="G44" t="s">
        <v>26</v>
      </c>
      <c r="H44" t="s">
        <v>86</v>
      </c>
      <c r="I44" t="s">
        <v>26</v>
      </c>
      <c r="J44" t="s">
        <v>26</v>
      </c>
      <c r="K44" t="s">
        <v>26</v>
      </c>
      <c r="L44" t="s">
        <v>29</v>
      </c>
      <c r="M44" t="s">
        <v>30</v>
      </c>
      <c r="N44" t="s">
        <v>26</v>
      </c>
      <c r="O44" t="s">
        <v>26</v>
      </c>
      <c r="P44" t="s">
        <v>31</v>
      </c>
      <c r="Q44" t="s">
        <v>26</v>
      </c>
      <c r="R44" t="s">
        <v>31</v>
      </c>
      <c r="S44" t="s">
        <v>354</v>
      </c>
      <c r="U44" t="s">
        <v>33</v>
      </c>
      <c r="V44" t="s">
        <v>26</v>
      </c>
      <c r="W44" s="1" t="s">
        <v>355</v>
      </c>
      <c r="X44" t="s">
        <v>34</v>
      </c>
    </row>
    <row r="45" spans="1:24" x14ac:dyDescent="0.25">
      <c r="A45" t="s">
        <v>356</v>
      </c>
      <c r="B45" t="s">
        <v>357</v>
      </c>
      <c r="C45" t="s">
        <v>26</v>
      </c>
      <c r="D45" t="s">
        <v>26</v>
      </c>
      <c r="E45" t="s">
        <v>358</v>
      </c>
      <c r="F45" t="s">
        <v>26</v>
      </c>
      <c r="G45" t="s">
        <v>26</v>
      </c>
      <c r="H45" t="s">
        <v>86</v>
      </c>
      <c r="I45" t="s">
        <v>26</v>
      </c>
      <c r="J45" t="s">
        <v>26</v>
      </c>
      <c r="K45" t="s">
        <v>26</v>
      </c>
      <c r="L45" t="s">
        <v>29</v>
      </c>
      <c r="M45" t="s">
        <v>30</v>
      </c>
      <c r="N45" t="s">
        <v>26</v>
      </c>
      <c r="O45" t="s">
        <v>26</v>
      </c>
      <c r="P45" t="s">
        <v>31</v>
      </c>
      <c r="Q45" t="s">
        <v>26</v>
      </c>
      <c r="R45" t="s">
        <v>31</v>
      </c>
      <c r="S45" t="s">
        <v>359</v>
      </c>
      <c r="U45" t="s">
        <v>33</v>
      </c>
      <c r="V45" t="s">
        <v>26</v>
      </c>
      <c r="W45" s="1" t="s">
        <v>360</v>
      </c>
      <c r="X45" t="s">
        <v>34</v>
      </c>
    </row>
    <row r="46" spans="1:24" x14ac:dyDescent="0.25">
      <c r="A46" t="s">
        <v>361</v>
      </c>
      <c r="B46" t="s">
        <v>362</v>
      </c>
      <c r="C46" t="s">
        <v>363</v>
      </c>
      <c r="D46">
        <v>2019</v>
      </c>
      <c r="E46" t="s">
        <v>364</v>
      </c>
      <c r="F46">
        <v>6</v>
      </c>
      <c r="G46" t="s">
        <v>28</v>
      </c>
      <c r="H46" t="s">
        <v>26</v>
      </c>
      <c r="I46" t="s">
        <v>365</v>
      </c>
      <c r="J46" t="s">
        <v>26</v>
      </c>
      <c r="K46" t="s">
        <v>26</v>
      </c>
      <c r="L46" t="s">
        <v>29</v>
      </c>
      <c r="M46" t="s">
        <v>92</v>
      </c>
      <c r="N46" t="s">
        <v>365</v>
      </c>
      <c r="O46" t="s">
        <v>26</v>
      </c>
      <c r="P46" t="s">
        <v>42</v>
      </c>
      <c r="Q46" t="s">
        <v>366</v>
      </c>
      <c r="R46" t="s">
        <v>42</v>
      </c>
      <c r="S46" t="s">
        <v>367</v>
      </c>
      <c r="T46" t="s">
        <v>368</v>
      </c>
      <c r="U46" t="s">
        <v>33</v>
      </c>
      <c r="V46" t="s">
        <v>26</v>
      </c>
      <c r="W46" s="1" t="s">
        <v>369</v>
      </c>
      <c r="X46" t="s">
        <v>34</v>
      </c>
    </row>
    <row r="47" spans="1:24" x14ac:dyDescent="0.25">
      <c r="A47" t="s">
        <v>370</v>
      </c>
      <c r="B47" t="s">
        <v>371</v>
      </c>
      <c r="C47" t="s">
        <v>372</v>
      </c>
      <c r="D47">
        <v>2023</v>
      </c>
      <c r="E47" t="s">
        <v>373</v>
      </c>
      <c r="F47" t="s">
        <v>26</v>
      </c>
      <c r="G47" t="s">
        <v>374</v>
      </c>
      <c r="H47" t="s">
        <v>51</v>
      </c>
      <c r="I47" t="s">
        <v>375</v>
      </c>
      <c r="J47">
        <v>13</v>
      </c>
      <c r="K47" t="s">
        <v>376</v>
      </c>
      <c r="L47" t="s">
        <v>29</v>
      </c>
      <c r="M47" t="s">
        <v>51</v>
      </c>
      <c r="N47" t="s">
        <v>29</v>
      </c>
      <c r="O47" s="2">
        <v>45062</v>
      </c>
      <c r="P47" t="s">
        <v>42</v>
      </c>
      <c r="Q47" t="b">
        <v>0</v>
      </c>
      <c r="R47" t="s">
        <v>31</v>
      </c>
      <c r="S47" t="s">
        <v>377</v>
      </c>
      <c r="T47" t="s">
        <v>378</v>
      </c>
      <c r="U47" t="s">
        <v>57</v>
      </c>
      <c r="W47" s="1" t="s">
        <v>379</v>
      </c>
      <c r="X47" t="s">
        <v>34</v>
      </c>
    </row>
    <row r="48" spans="1:24" x14ac:dyDescent="0.25">
      <c r="A48" t="s">
        <v>380</v>
      </c>
      <c r="B48" t="s">
        <v>381</v>
      </c>
      <c r="C48" t="s">
        <v>382</v>
      </c>
      <c r="D48">
        <v>2017</v>
      </c>
      <c r="E48" t="s">
        <v>383</v>
      </c>
      <c r="F48" t="s">
        <v>26</v>
      </c>
      <c r="G48" t="s">
        <v>384</v>
      </c>
      <c r="H48" t="s">
        <v>51</v>
      </c>
      <c r="I48" t="s">
        <v>385</v>
      </c>
      <c r="J48">
        <v>5</v>
      </c>
      <c r="K48" t="s">
        <v>386</v>
      </c>
      <c r="L48" t="s">
        <v>29</v>
      </c>
      <c r="M48" t="s">
        <v>51</v>
      </c>
      <c r="N48" t="s">
        <v>29</v>
      </c>
      <c r="O48" s="2">
        <v>43225</v>
      </c>
      <c r="P48" t="s">
        <v>42</v>
      </c>
      <c r="Q48" t="s">
        <v>387</v>
      </c>
      <c r="R48" t="s">
        <v>42</v>
      </c>
      <c r="S48" t="s">
        <v>387</v>
      </c>
      <c r="T48" t="s">
        <v>26</v>
      </c>
      <c r="U48" t="s">
        <v>57</v>
      </c>
      <c r="V48" t="s">
        <v>26</v>
      </c>
      <c r="W48" s="1" t="s">
        <v>388</v>
      </c>
      <c r="X48" t="s">
        <v>34</v>
      </c>
    </row>
    <row r="49" spans="1:24" x14ac:dyDescent="0.25">
      <c r="A49" t="s">
        <v>389</v>
      </c>
      <c r="B49" t="s">
        <v>390</v>
      </c>
      <c r="C49" t="s">
        <v>391</v>
      </c>
      <c r="D49">
        <v>2022</v>
      </c>
      <c r="E49" t="s">
        <v>392</v>
      </c>
      <c r="F49">
        <v>27</v>
      </c>
      <c r="G49" t="s">
        <v>26</v>
      </c>
      <c r="H49" t="s">
        <v>26</v>
      </c>
      <c r="I49" t="s">
        <v>393</v>
      </c>
      <c r="J49">
        <v>42</v>
      </c>
      <c r="K49" t="s">
        <v>394</v>
      </c>
      <c r="L49" t="s">
        <v>29</v>
      </c>
      <c r="M49" t="s">
        <v>30</v>
      </c>
      <c r="N49" t="s">
        <v>393</v>
      </c>
      <c r="O49" s="2">
        <v>44769</v>
      </c>
      <c r="P49" t="s">
        <v>42</v>
      </c>
      <c r="Q49" t="s">
        <v>395</v>
      </c>
      <c r="R49" t="s">
        <v>42</v>
      </c>
      <c r="S49" t="s">
        <v>396</v>
      </c>
      <c r="T49" t="s">
        <v>397</v>
      </c>
      <c r="U49" t="s">
        <v>33</v>
      </c>
      <c r="V49" t="s">
        <v>398</v>
      </c>
      <c r="W49">
        <v>0.80857783555984497</v>
      </c>
      <c r="X49" t="s">
        <v>34</v>
      </c>
    </row>
    <row r="50" spans="1:24" x14ac:dyDescent="0.25">
      <c r="A50">
        <v>36118451</v>
      </c>
      <c r="B50" t="s">
        <v>399</v>
      </c>
      <c r="C50" t="s">
        <v>400</v>
      </c>
      <c r="D50">
        <v>2022</v>
      </c>
      <c r="E50" t="s">
        <v>401</v>
      </c>
      <c r="F50">
        <v>2</v>
      </c>
      <c r="G50" t="s">
        <v>26</v>
      </c>
      <c r="H50" t="s">
        <v>51</v>
      </c>
      <c r="I50" t="s">
        <v>195</v>
      </c>
      <c r="J50">
        <v>13</v>
      </c>
      <c r="K50">
        <v>986301</v>
      </c>
      <c r="L50" t="s">
        <v>29</v>
      </c>
      <c r="M50" t="s">
        <v>51</v>
      </c>
      <c r="N50" t="s">
        <v>29</v>
      </c>
      <c r="O50" s="2">
        <v>44562</v>
      </c>
      <c r="P50" t="s">
        <v>42</v>
      </c>
      <c r="Q50" t="s">
        <v>402</v>
      </c>
      <c r="R50" t="s">
        <v>42</v>
      </c>
      <c r="S50" t="s">
        <v>403</v>
      </c>
      <c r="T50" t="s">
        <v>404</v>
      </c>
      <c r="U50" t="s">
        <v>199</v>
      </c>
      <c r="V50" t="s">
        <v>405</v>
      </c>
      <c r="W50" s="1" t="s">
        <v>406</v>
      </c>
      <c r="X50" t="s">
        <v>34</v>
      </c>
    </row>
    <row r="51" spans="1:24" x14ac:dyDescent="0.25">
      <c r="A51" t="s">
        <v>407</v>
      </c>
      <c r="B51" t="s">
        <v>408</v>
      </c>
      <c r="C51" t="s">
        <v>409</v>
      </c>
      <c r="D51">
        <v>2022</v>
      </c>
      <c r="E51" t="s">
        <v>410</v>
      </c>
      <c r="F51" t="s">
        <v>26</v>
      </c>
      <c r="G51" t="s">
        <v>28</v>
      </c>
      <c r="H51" t="s">
        <v>51</v>
      </c>
      <c r="I51" t="s">
        <v>411</v>
      </c>
      <c r="J51">
        <v>13</v>
      </c>
      <c r="K51" t="s">
        <v>239</v>
      </c>
      <c r="L51" t="s">
        <v>29</v>
      </c>
      <c r="M51" t="s">
        <v>51</v>
      </c>
      <c r="N51" t="s">
        <v>29</v>
      </c>
      <c r="O51" s="2">
        <v>44806</v>
      </c>
      <c r="P51" t="s">
        <v>42</v>
      </c>
      <c r="Q51" t="s">
        <v>412</v>
      </c>
      <c r="R51" t="s">
        <v>42</v>
      </c>
      <c r="S51" t="s">
        <v>413</v>
      </c>
      <c r="T51" t="s">
        <v>404</v>
      </c>
      <c r="U51" t="s">
        <v>57</v>
      </c>
      <c r="V51" t="s">
        <v>405</v>
      </c>
      <c r="W51" s="1" t="s">
        <v>414</v>
      </c>
      <c r="X51" t="s">
        <v>34</v>
      </c>
    </row>
    <row r="52" spans="1:24" x14ac:dyDescent="0.25">
      <c r="A52" t="s">
        <v>415</v>
      </c>
      <c r="B52" t="s">
        <v>416</v>
      </c>
      <c r="C52" t="s">
        <v>417</v>
      </c>
      <c r="D52">
        <v>2021</v>
      </c>
      <c r="E52" t="s">
        <v>418</v>
      </c>
      <c r="F52">
        <v>2</v>
      </c>
      <c r="G52" t="s">
        <v>28</v>
      </c>
      <c r="H52" t="s">
        <v>86</v>
      </c>
      <c r="I52" t="s">
        <v>419</v>
      </c>
      <c r="J52" t="s">
        <v>26</v>
      </c>
      <c r="K52" t="s">
        <v>26</v>
      </c>
      <c r="L52" t="s">
        <v>29</v>
      </c>
      <c r="M52" t="s">
        <v>92</v>
      </c>
      <c r="N52" t="s">
        <v>419</v>
      </c>
      <c r="O52" s="2">
        <v>44454</v>
      </c>
      <c r="P52" t="s">
        <v>42</v>
      </c>
      <c r="Q52" t="s">
        <v>420</v>
      </c>
      <c r="R52" t="s">
        <v>42</v>
      </c>
      <c r="S52" t="s">
        <v>421</v>
      </c>
      <c r="T52" t="s">
        <v>422</v>
      </c>
      <c r="U52" t="s">
        <v>33</v>
      </c>
      <c r="V52" t="s">
        <v>423</v>
      </c>
      <c r="W52">
        <v>0.80429500341415405</v>
      </c>
      <c r="X52" t="s">
        <v>34</v>
      </c>
    </row>
    <row r="53" spans="1:24" x14ac:dyDescent="0.25">
      <c r="A53">
        <v>38750161</v>
      </c>
      <c r="B53" t="s">
        <v>424</v>
      </c>
      <c r="C53" t="s">
        <v>425</v>
      </c>
      <c r="D53">
        <v>2024</v>
      </c>
      <c r="E53" t="s">
        <v>426</v>
      </c>
      <c r="F53">
        <v>2</v>
      </c>
      <c r="G53" t="s">
        <v>427</v>
      </c>
      <c r="H53" t="s">
        <v>51</v>
      </c>
      <c r="I53" t="s">
        <v>428</v>
      </c>
      <c r="J53">
        <v>14</v>
      </c>
      <c r="K53">
        <v>11125</v>
      </c>
      <c r="L53" t="s">
        <v>29</v>
      </c>
      <c r="M53" t="s">
        <v>51</v>
      </c>
      <c r="N53" t="s">
        <v>29</v>
      </c>
      <c r="O53" s="2">
        <v>45427</v>
      </c>
      <c r="P53" t="s">
        <v>42</v>
      </c>
      <c r="Q53" t="s">
        <v>429</v>
      </c>
      <c r="R53" t="s">
        <v>42</v>
      </c>
      <c r="S53" t="s">
        <v>430</v>
      </c>
      <c r="T53" t="s">
        <v>431</v>
      </c>
      <c r="U53" t="s">
        <v>199</v>
      </c>
      <c r="V53" t="s">
        <v>432</v>
      </c>
      <c r="W53" s="1" t="s">
        <v>433</v>
      </c>
      <c r="X53" t="s">
        <v>34</v>
      </c>
    </row>
    <row r="54" spans="1:24" x14ac:dyDescent="0.25">
      <c r="A54" t="s">
        <v>434</v>
      </c>
      <c r="B54" t="s">
        <v>435</v>
      </c>
      <c r="C54" t="s">
        <v>26</v>
      </c>
      <c r="D54">
        <v>2015</v>
      </c>
      <c r="E54" t="s">
        <v>436</v>
      </c>
      <c r="F54">
        <v>6</v>
      </c>
      <c r="G54" t="s">
        <v>28</v>
      </c>
      <c r="H54" t="s">
        <v>86</v>
      </c>
      <c r="I54" t="s">
        <v>437</v>
      </c>
      <c r="J54">
        <v>5</v>
      </c>
      <c r="K54">
        <v>446</v>
      </c>
      <c r="L54" t="s">
        <v>29</v>
      </c>
      <c r="M54" t="s">
        <v>30</v>
      </c>
      <c r="N54" t="s">
        <v>26</v>
      </c>
      <c r="O54" s="2">
        <v>42339</v>
      </c>
      <c r="P54" t="s">
        <v>31</v>
      </c>
      <c r="Q54" t="s">
        <v>26</v>
      </c>
      <c r="R54" t="s">
        <v>31</v>
      </c>
      <c r="S54" t="s">
        <v>438</v>
      </c>
      <c r="U54" t="s">
        <v>33</v>
      </c>
      <c r="V54" t="s">
        <v>26</v>
      </c>
      <c r="W54" s="1" t="s">
        <v>439</v>
      </c>
      <c r="X54" t="s">
        <v>34</v>
      </c>
    </row>
    <row r="55" spans="1:24" x14ac:dyDescent="0.25">
      <c r="A55" t="s">
        <v>440</v>
      </c>
      <c r="B55" t="s">
        <v>441</v>
      </c>
      <c r="C55" t="s">
        <v>26</v>
      </c>
      <c r="D55">
        <v>2017</v>
      </c>
      <c r="E55" t="s">
        <v>442</v>
      </c>
      <c r="F55">
        <v>5</v>
      </c>
      <c r="G55" t="s">
        <v>28</v>
      </c>
      <c r="H55" t="s">
        <v>86</v>
      </c>
      <c r="I55" t="s">
        <v>26</v>
      </c>
      <c r="J55" t="s">
        <v>26</v>
      </c>
      <c r="K55" t="s">
        <v>26</v>
      </c>
      <c r="L55" t="s">
        <v>29</v>
      </c>
      <c r="M55" t="s">
        <v>30</v>
      </c>
      <c r="N55" t="s">
        <v>26</v>
      </c>
      <c r="O55" t="s">
        <v>26</v>
      </c>
      <c r="P55" t="s">
        <v>31</v>
      </c>
      <c r="Q55" t="s">
        <v>26</v>
      </c>
      <c r="R55" t="s">
        <v>31</v>
      </c>
      <c r="S55" t="s">
        <v>443</v>
      </c>
      <c r="U55" t="s">
        <v>33</v>
      </c>
      <c r="V55" t="s">
        <v>26</v>
      </c>
      <c r="W55" s="1" t="s">
        <v>444</v>
      </c>
      <c r="X55" t="s">
        <v>34</v>
      </c>
    </row>
    <row r="56" spans="1:24" x14ac:dyDescent="0.25">
      <c r="A56" t="s">
        <v>445</v>
      </c>
      <c r="B56" t="s">
        <v>446</v>
      </c>
      <c r="C56" t="s">
        <v>447</v>
      </c>
      <c r="D56">
        <v>2025</v>
      </c>
      <c r="E56" t="s">
        <v>448</v>
      </c>
      <c r="F56" t="s">
        <v>26</v>
      </c>
      <c r="G56" t="s">
        <v>26</v>
      </c>
      <c r="H56" t="s">
        <v>449</v>
      </c>
      <c r="I56" t="s">
        <v>450</v>
      </c>
      <c r="J56" t="s">
        <v>26</v>
      </c>
      <c r="K56" t="s">
        <v>26</v>
      </c>
      <c r="L56" t="s">
        <v>29</v>
      </c>
      <c r="M56" t="s">
        <v>92</v>
      </c>
      <c r="N56" t="s">
        <v>450</v>
      </c>
      <c r="O56" s="2">
        <v>45687</v>
      </c>
      <c r="P56" t="s">
        <v>31</v>
      </c>
      <c r="Q56" t="s">
        <v>26</v>
      </c>
      <c r="R56" t="s">
        <v>31</v>
      </c>
      <c r="S56" t="s">
        <v>451</v>
      </c>
      <c r="T56" t="s">
        <v>452</v>
      </c>
      <c r="U56" t="s">
        <v>33</v>
      </c>
      <c r="V56" t="s">
        <v>26</v>
      </c>
      <c r="W56" s="1" t="s">
        <v>453</v>
      </c>
      <c r="X56" t="s">
        <v>34</v>
      </c>
    </row>
    <row r="57" spans="1:24" ht="409.5" x14ac:dyDescent="0.25">
      <c r="A57" t="s">
        <v>454</v>
      </c>
      <c r="B57" t="s">
        <v>455</v>
      </c>
      <c r="C57" s="5" t="s">
        <v>456</v>
      </c>
      <c r="D57">
        <v>2019</v>
      </c>
      <c r="E57" t="s">
        <v>457</v>
      </c>
      <c r="F57" t="s">
        <v>26</v>
      </c>
      <c r="G57" t="s">
        <v>339</v>
      </c>
      <c r="H57" t="s">
        <v>51</v>
      </c>
      <c r="I57" t="s">
        <v>458</v>
      </c>
      <c r="J57">
        <v>5</v>
      </c>
      <c r="K57" t="s">
        <v>459</v>
      </c>
      <c r="L57" t="s">
        <v>29</v>
      </c>
      <c r="M57" t="s">
        <v>51</v>
      </c>
      <c r="N57" t="s">
        <v>29</v>
      </c>
      <c r="O57" s="2">
        <v>43737</v>
      </c>
      <c r="P57" t="s">
        <v>42</v>
      </c>
      <c r="Q57" t="s">
        <v>460</v>
      </c>
      <c r="R57" t="s">
        <v>42</v>
      </c>
      <c r="S57" t="s">
        <v>460</v>
      </c>
      <c r="T57" t="s">
        <v>461</v>
      </c>
      <c r="U57" t="s">
        <v>57</v>
      </c>
      <c r="V57" t="s">
        <v>26</v>
      </c>
      <c r="W57" s="1" t="s">
        <v>462</v>
      </c>
      <c r="X57" t="s">
        <v>34</v>
      </c>
    </row>
    <row r="58" spans="1:24" x14ac:dyDescent="0.25">
      <c r="A58" t="s">
        <v>463</v>
      </c>
      <c r="B58" t="s">
        <v>464</v>
      </c>
      <c r="C58" t="s">
        <v>465</v>
      </c>
      <c r="D58">
        <v>2025</v>
      </c>
      <c r="E58" t="s">
        <v>466</v>
      </c>
      <c r="F58" t="s">
        <v>26</v>
      </c>
      <c r="G58" t="s">
        <v>319</v>
      </c>
      <c r="H58" t="s">
        <v>51</v>
      </c>
      <c r="I58" t="s">
        <v>467</v>
      </c>
      <c r="J58">
        <v>15</v>
      </c>
      <c r="K58" s="3">
        <v>45671</v>
      </c>
      <c r="L58" t="s">
        <v>29</v>
      </c>
      <c r="M58" t="s">
        <v>51</v>
      </c>
      <c r="N58" t="s">
        <v>29</v>
      </c>
      <c r="O58" s="2">
        <v>45907</v>
      </c>
      <c r="P58" t="s">
        <v>42</v>
      </c>
      <c r="Q58" t="s">
        <v>468</v>
      </c>
      <c r="R58" t="s">
        <v>42</v>
      </c>
      <c r="S58" t="s">
        <v>469</v>
      </c>
      <c r="T58" t="s">
        <v>470</v>
      </c>
      <c r="U58" t="s">
        <v>57</v>
      </c>
      <c r="V58" t="s">
        <v>471</v>
      </c>
      <c r="W58" s="1" t="s">
        <v>472</v>
      </c>
      <c r="X58" t="s">
        <v>34</v>
      </c>
    </row>
    <row r="59" spans="1:24" x14ac:dyDescent="0.25">
      <c r="A59">
        <v>36619133</v>
      </c>
      <c r="B59" t="s">
        <v>473</v>
      </c>
      <c r="C59" t="s">
        <v>474</v>
      </c>
      <c r="D59">
        <v>2022</v>
      </c>
      <c r="E59" t="s">
        <v>475</v>
      </c>
      <c r="F59" t="s">
        <v>26</v>
      </c>
      <c r="G59" t="s">
        <v>26</v>
      </c>
      <c r="H59" t="s">
        <v>51</v>
      </c>
      <c r="I59" t="s">
        <v>195</v>
      </c>
      <c r="J59">
        <v>13</v>
      </c>
      <c r="K59">
        <v>1071907</v>
      </c>
      <c r="L59" t="s">
        <v>29</v>
      </c>
      <c r="M59" t="s">
        <v>51</v>
      </c>
      <c r="N59" t="s">
        <v>29</v>
      </c>
      <c r="O59" s="2">
        <v>44562</v>
      </c>
      <c r="P59" t="s">
        <v>42</v>
      </c>
      <c r="Q59" t="s">
        <v>476</v>
      </c>
      <c r="R59" t="s">
        <v>42</v>
      </c>
      <c r="S59" t="s">
        <v>477</v>
      </c>
      <c r="T59" t="s">
        <v>478</v>
      </c>
      <c r="U59" t="s">
        <v>199</v>
      </c>
      <c r="V59" t="s">
        <v>479</v>
      </c>
      <c r="W59" s="1" t="s">
        <v>480</v>
      </c>
      <c r="X59" t="s">
        <v>34</v>
      </c>
    </row>
    <row r="60" spans="1:24" x14ac:dyDescent="0.25">
      <c r="A60">
        <v>34539263</v>
      </c>
      <c r="B60" t="s">
        <v>481</v>
      </c>
      <c r="C60" t="s">
        <v>482</v>
      </c>
      <c r="D60">
        <v>2022</v>
      </c>
      <c r="E60" t="s">
        <v>483</v>
      </c>
      <c r="F60">
        <v>10</v>
      </c>
      <c r="G60" t="s">
        <v>26</v>
      </c>
      <c r="H60" t="s">
        <v>51</v>
      </c>
      <c r="I60" t="s">
        <v>484</v>
      </c>
      <c r="J60">
        <v>17</v>
      </c>
      <c r="K60" t="s">
        <v>485</v>
      </c>
      <c r="L60" t="s">
        <v>29</v>
      </c>
      <c r="M60" t="s">
        <v>51</v>
      </c>
      <c r="N60" t="s">
        <v>29</v>
      </c>
      <c r="O60" s="2">
        <v>44562</v>
      </c>
      <c r="P60" t="s">
        <v>42</v>
      </c>
      <c r="Q60" t="s">
        <v>486</v>
      </c>
      <c r="R60" t="s">
        <v>42</v>
      </c>
      <c r="S60" t="s">
        <v>487</v>
      </c>
      <c r="T60" t="s">
        <v>488</v>
      </c>
      <c r="U60" t="s">
        <v>199</v>
      </c>
      <c r="V60" t="s">
        <v>489</v>
      </c>
      <c r="W60" s="1" t="s">
        <v>490</v>
      </c>
      <c r="X60" t="s">
        <v>34</v>
      </c>
    </row>
    <row r="61" spans="1:24" x14ac:dyDescent="0.25">
      <c r="A61" t="s">
        <v>491</v>
      </c>
      <c r="B61" t="s">
        <v>492</v>
      </c>
      <c r="C61" t="s">
        <v>493</v>
      </c>
      <c r="D61">
        <v>2025</v>
      </c>
      <c r="E61" t="s">
        <v>494</v>
      </c>
      <c r="F61">
        <v>1</v>
      </c>
      <c r="G61" t="s">
        <v>26</v>
      </c>
      <c r="H61" t="s">
        <v>39</v>
      </c>
      <c r="I61" t="s">
        <v>121</v>
      </c>
      <c r="J61" t="s">
        <v>26</v>
      </c>
      <c r="K61" t="s">
        <v>26</v>
      </c>
      <c r="L61" t="s">
        <v>29</v>
      </c>
      <c r="M61" t="s">
        <v>92</v>
      </c>
      <c r="N61" t="s">
        <v>121</v>
      </c>
      <c r="O61" s="2">
        <v>45748</v>
      </c>
      <c r="P61" t="s">
        <v>42</v>
      </c>
      <c r="Q61" t="s">
        <v>495</v>
      </c>
      <c r="R61" t="s">
        <v>42</v>
      </c>
      <c r="S61" t="s">
        <v>496</v>
      </c>
      <c r="T61" t="s">
        <v>497</v>
      </c>
      <c r="U61" t="s">
        <v>33</v>
      </c>
      <c r="V61" t="s">
        <v>26</v>
      </c>
      <c r="W61" s="1" t="s">
        <v>498</v>
      </c>
      <c r="X61" t="s">
        <v>499</v>
      </c>
    </row>
    <row r="62" spans="1:24" x14ac:dyDescent="0.25">
      <c r="A62" t="s">
        <v>500</v>
      </c>
      <c r="B62" t="s">
        <v>501</v>
      </c>
      <c r="C62" t="s">
        <v>502</v>
      </c>
      <c r="D62">
        <v>2024</v>
      </c>
      <c r="E62" t="s">
        <v>503</v>
      </c>
      <c r="F62" t="s">
        <v>26</v>
      </c>
      <c r="G62" t="s">
        <v>26</v>
      </c>
      <c r="H62" t="s">
        <v>39</v>
      </c>
      <c r="I62" t="s">
        <v>504</v>
      </c>
      <c r="J62" t="s">
        <v>26</v>
      </c>
      <c r="K62" t="s">
        <v>26</v>
      </c>
      <c r="L62" t="s">
        <v>29</v>
      </c>
      <c r="M62" t="s">
        <v>30</v>
      </c>
      <c r="N62" t="s">
        <v>504</v>
      </c>
      <c r="O62" s="2">
        <v>45322</v>
      </c>
      <c r="P62" t="s">
        <v>42</v>
      </c>
      <c r="Q62" t="s">
        <v>505</v>
      </c>
      <c r="R62" t="s">
        <v>42</v>
      </c>
      <c r="S62" t="s">
        <v>506</v>
      </c>
      <c r="T62" t="s">
        <v>507</v>
      </c>
      <c r="U62" t="s">
        <v>33</v>
      </c>
      <c r="V62" t="s">
        <v>508</v>
      </c>
      <c r="W62" s="1" t="s">
        <v>509</v>
      </c>
      <c r="X62" t="s">
        <v>499</v>
      </c>
    </row>
    <row r="63" spans="1:24" x14ac:dyDescent="0.25">
      <c r="A63">
        <v>37185912</v>
      </c>
      <c r="B63" t="s">
        <v>510</v>
      </c>
      <c r="C63" t="s">
        <v>511</v>
      </c>
      <c r="D63">
        <v>2023</v>
      </c>
      <c r="E63" t="s">
        <v>512</v>
      </c>
      <c r="F63" t="s">
        <v>26</v>
      </c>
      <c r="G63" t="s">
        <v>26</v>
      </c>
      <c r="H63" t="s">
        <v>51</v>
      </c>
      <c r="I63" t="s">
        <v>513</v>
      </c>
      <c r="J63">
        <v>13</v>
      </c>
      <c r="K63" t="s">
        <v>514</v>
      </c>
      <c r="L63" t="s">
        <v>29</v>
      </c>
      <c r="M63" t="s">
        <v>51</v>
      </c>
      <c r="N63" t="s">
        <v>29</v>
      </c>
      <c r="O63" s="2">
        <v>45037</v>
      </c>
      <c r="P63" t="s">
        <v>42</v>
      </c>
      <c r="Q63" t="s">
        <v>515</v>
      </c>
      <c r="R63" t="s">
        <v>42</v>
      </c>
      <c r="S63" t="s">
        <v>516</v>
      </c>
      <c r="T63" t="s">
        <v>517</v>
      </c>
      <c r="U63" t="s">
        <v>199</v>
      </c>
      <c r="V63" t="s">
        <v>518</v>
      </c>
      <c r="W63" s="1" t="s">
        <v>519</v>
      </c>
      <c r="X63" t="s">
        <v>499</v>
      </c>
    </row>
    <row r="64" spans="1:24" x14ac:dyDescent="0.25">
      <c r="A64" t="s">
        <v>520</v>
      </c>
      <c r="B64" t="s">
        <v>521</v>
      </c>
      <c r="C64" t="s">
        <v>522</v>
      </c>
      <c r="D64">
        <v>2023</v>
      </c>
      <c r="E64" t="s">
        <v>523</v>
      </c>
      <c r="F64" t="s">
        <v>26</v>
      </c>
      <c r="G64" t="s">
        <v>319</v>
      </c>
      <c r="H64" t="s">
        <v>51</v>
      </c>
      <c r="I64" t="s">
        <v>524</v>
      </c>
      <c r="J64">
        <v>12</v>
      </c>
      <c r="K64" t="s">
        <v>525</v>
      </c>
      <c r="L64" t="s">
        <v>29</v>
      </c>
      <c r="M64" t="s">
        <v>51</v>
      </c>
      <c r="N64" t="s">
        <v>29</v>
      </c>
      <c r="O64" s="2">
        <v>45283</v>
      </c>
      <c r="P64" t="s">
        <v>42</v>
      </c>
      <c r="Q64" t="s">
        <v>526</v>
      </c>
      <c r="R64" t="s">
        <v>42</v>
      </c>
      <c r="S64" t="s">
        <v>526</v>
      </c>
      <c r="T64" t="s">
        <v>527</v>
      </c>
      <c r="U64" t="s">
        <v>57</v>
      </c>
      <c r="V64" t="s">
        <v>528</v>
      </c>
      <c r="W64" s="1" t="s">
        <v>529</v>
      </c>
      <c r="X64" t="s">
        <v>499</v>
      </c>
    </row>
    <row r="65" spans="1:24" x14ac:dyDescent="0.25">
      <c r="A65" t="s">
        <v>530</v>
      </c>
      <c r="B65" t="s">
        <v>531</v>
      </c>
      <c r="C65" t="s">
        <v>532</v>
      </c>
      <c r="D65">
        <v>2024</v>
      </c>
      <c r="E65" t="s">
        <v>533</v>
      </c>
      <c r="F65">
        <v>2</v>
      </c>
      <c r="G65" t="s">
        <v>26</v>
      </c>
      <c r="H65" t="s">
        <v>39</v>
      </c>
      <c r="I65" t="s">
        <v>140</v>
      </c>
      <c r="J65" t="s">
        <v>26</v>
      </c>
      <c r="K65" t="s">
        <v>26</v>
      </c>
      <c r="L65" t="s">
        <v>29</v>
      </c>
      <c r="M65" t="s">
        <v>92</v>
      </c>
      <c r="N65" t="s">
        <v>140</v>
      </c>
      <c r="O65" s="2">
        <v>45371</v>
      </c>
      <c r="P65" t="s">
        <v>31</v>
      </c>
      <c r="Q65" t="s">
        <v>26</v>
      </c>
      <c r="R65" t="s">
        <v>31</v>
      </c>
      <c r="S65" t="s">
        <v>534</v>
      </c>
      <c r="T65" t="s">
        <v>535</v>
      </c>
      <c r="U65" t="s">
        <v>33</v>
      </c>
      <c r="V65" t="s">
        <v>26</v>
      </c>
      <c r="W65">
        <v>0.77846603691577898</v>
      </c>
      <c r="X65" t="s">
        <v>499</v>
      </c>
    </row>
    <row r="66" spans="1:24" x14ac:dyDescent="0.25">
      <c r="A66">
        <v>36873533</v>
      </c>
      <c r="B66" t="s">
        <v>536</v>
      </c>
      <c r="C66" t="s">
        <v>537</v>
      </c>
      <c r="D66">
        <v>2023</v>
      </c>
      <c r="E66" t="s">
        <v>538</v>
      </c>
      <c r="F66" t="s">
        <v>26</v>
      </c>
      <c r="G66" t="s">
        <v>26</v>
      </c>
      <c r="H66" t="s">
        <v>51</v>
      </c>
      <c r="I66" t="s">
        <v>539</v>
      </c>
      <c r="J66">
        <v>9</v>
      </c>
      <c r="K66" t="s">
        <v>540</v>
      </c>
      <c r="L66" t="s">
        <v>29</v>
      </c>
      <c r="M66" t="s">
        <v>51</v>
      </c>
      <c r="N66" t="s">
        <v>29</v>
      </c>
      <c r="O66" s="2">
        <v>44986</v>
      </c>
      <c r="P66" t="s">
        <v>42</v>
      </c>
      <c r="Q66" t="s">
        <v>541</v>
      </c>
      <c r="R66" t="s">
        <v>42</v>
      </c>
      <c r="S66" t="s">
        <v>542</v>
      </c>
      <c r="T66" t="s">
        <v>543</v>
      </c>
      <c r="U66" t="s">
        <v>199</v>
      </c>
      <c r="V66" t="s">
        <v>29</v>
      </c>
      <c r="W66" s="1" t="s">
        <v>544</v>
      </c>
      <c r="X66" t="s">
        <v>499</v>
      </c>
    </row>
    <row r="67" spans="1:24" x14ac:dyDescent="0.25">
      <c r="A67" t="s">
        <v>545</v>
      </c>
      <c r="B67" t="s">
        <v>546</v>
      </c>
      <c r="C67" t="s">
        <v>547</v>
      </c>
      <c r="D67">
        <v>2025</v>
      </c>
      <c r="E67" t="s">
        <v>548</v>
      </c>
      <c r="F67" t="s">
        <v>26</v>
      </c>
      <c r="G67" t="s">
        <v>549</v>
      </c>
      <c r="H67" t="s">
        <v>51</v>
      </c>
      <c r="I67" t="s">
        <v>550</v>
      </c>
      <c r="J67">
        <v>17</v>
      </c>
      <c r="K67" t="s">
        <v>551</v>
      </c>
      <c r="L67" t="s">
        <v>29</v>
      </c>
      <c r="M67" t="s">
        <v>51</v>
      </c>
      <c r="N67" t="s">
        <v>29</v>
      </c>
      <c r="O67" s="2">
        <v>45641</v>
      </c>
      <c r="P67" t="s">
        <v>42</v>
      </c>
      <c r="Q67" t="s">
        <v>552</v>
      </c>
      <c r="R67" t="s">
        <v>42</v>
      </c>
      <c r="S67" t="s">
        <v>553</v>
      </c>
      <c r="T67" t="s">
        <v>554</v>
      </c>
      <c r="U67" t="s">
        <v>57</v>
      </c>
      <c r="V67" t="s">
        <v>26</v>
      </c>
      <c r="W67" s="1" t="s">
        <v>555</v>
      </c>
      <c r="X67" t="s">
        <v>499</v>
      </c>
    </row>
    <row r="68" spans="1:24" x14ac:dyDescent="0.25">
      <c r="A68" t="s">
        <v>556</v>
      </c>
      <c r="B68" t="s">
        <v>557</v>
      </c>
      <c r="C68" t="s">
        <v>558</v>
      </c>
      <c r="D68">
        <v>2024</v>
      </c>
      <c r="E68" t="s">
        <v>559</v>
      </c>
      <c r="F68" t="s">
        <v>26</v>
      </c>
      <c r="G68" t="s">
        <v>26</v>
      </c>
      <c r="H68" t="s">
        <v>449</v>
      </c>
      <c r="I68" t="s">
        <v>560</v>
      </c>
      <c r="J68" t="s">
        <v>26</v>
      </c>
      <c r="K68" t="s">
        <v>26</v>
      </c>
      <c r="L68" t="s">
        <v>29</v>
      </c>
      <c r="M68" t="s">
        <v>30</v>
      </c>
      <c r="N68" t="s">
        <v>560</v>
      </c>
      <c r="O68" s="2">
        <v>45650</v>
      </c>
      <c r="P68" t="s">
        <v>31</v>
      </c>
      <c r="Q68" t="s">
        <v>26</v>
      </c>
      <c r="R68" t="s">
        <v>31</v>
      </c>
      <c r="S68" t="s">
        <v>561</v>
      </c>
      <c r="T68" t="s">
        <v>562</v>
      </c>
      <c r="U68" t="s">
        <v>33</v>
      </c>
      <c r="V68" t="s">
        <v>26</v>
      </c>
      <c r="W68">
        <v>0.769640040397644</v>
      </c>
      <c r="X68" t="s">
        <v>499</v>
      </c>
    </row>
    <row r="69" spans="1:24" x14ac:dyDescent="0.25">
      <c r="A69" t="s">
        <v>563</v>
      </c>
      <c r="B69" t="s">
        <v>564</v>
      </c>
      <c r="C69" t="s">
        <v>565</v>
      </c>
      <c r="D69">
        <v>2023</v>
      </c>
      <c r="E69" t="s">
        <v>566</v>
      </c>
      <c r="F69" t="s">
        <v>26</v>
      </c>
      <c r="G69" t="s">
        <v>339</v>
      </c>
      <c r="H69" t="s">
        <v>51</v>
      </c>
      <c r="I69" t="s">
        <v>567</v>
      </c>
      <c r="J69">
        <v>8</v>
      </c>
      <c r="K69" t="s">
        <v>239</v>
      </c>
      <c r="L69" t="s">
        <v>29</v>
      </c>
      <c r="M69" t="s">
        <v>51</v>
      </c>
      <c r="N69" t="s">
        <v>29</v>
      </c>
      <c r="O69" s="2">
        <v>45243</v>
      </c>
      <c r="P69" t="s">
        <v>42</v>
      </c>
      <c r="Q69" t="s">
        <v>568</v>
      </c>
      <c r="R69" t="s">
        <v>42</v>
      </c>
      <c r="S69" t="s">
        <v>569</v>
      </c>
      <c r="T69" t="s">
        <v>570</v>
      </c>
      <c r="U69" t="s">
        <v>57</v>
      </c>
      <c r="V69" t="s">
        <v>26</v>
      </c>
      <c r="W69" s="1" t="s">
        <v>571</v>
      </c>
      <c r="X69" t="s">
        <v>499</v>
      </c>
    </row>
    <row r="70" spans="1:24" x14ac:dyDescent="0.25">
      <c r="A70" t="s">
        <v>572</v>
      </c>
      <c r="B70" t="s">
        <v>573</v>
      </c>
      <c r="C70" t="s">
        <v>574</v>
      </c>
      <c r="D70">
        <v>2025</v>
      </c>
      <c r="E70" t="s">
        <v>575</v>
      </c>
      <c r="F70" t="s">
        <v>26</v>
      </c>
      <c r="G70" t="s">
        <v>26</v>
      </c>
      <c r="H70" t="s">
        <v>449</v>
      </c>
      <c r="I70" t="s">
        <v>576</v>
      </c>
      <c r="J70" t="s">
        <v>26</v>
      </c>
      <c r="K70" t="s">
        <v>26</v>
      </c>
      <c r="L70" t="s">
        <v>29</v>
      </c>
      <c r="M70" t="s">
        <v>30</v>
      </c>
      <c r="N70" t="s">
        <v>576</v>
      </c>
      <c r="O70" s="2">
        <v>45703</v>
      </c>
      <c r="P70" t="s">
        <v>31</v>
      </c>
      <c r="Q70" t="s">
        <v>26</v>
      </c>
      <c r="R70" t="s">
        <v>31</v>
      </c>
      <c r="S70" t="s">
        <v>577</v>
      </c>
      <c r="T70" t="s">
        <v>578</v>
      </c>
      <c r="U70" t="s">
        <v>33</v>
      </c>
      <c r="V70" t="s">
        <v>26</v>
      </c>
      <c r="W70" s="1" t="s">
        <v>579</v>
      </c>
      <c r="X70" t="s">
        <v>499</v>
      </c>
    </row>
    <row r="71" spans="1:24" x14ac:dyDescent="0.25">
      <c r="A71" t="s">
        <v>580</v>
      </c>
      <c r="B71" t="s">
        <v>581</v>
      </c>
      <c r="C71" t="s">
        <v>582</v>
      </c>
      <c r="D71">
        <v>2023</v>
      </c>
      <c r="E71" t="s">
        <v>583</v>
      </c>
      <c r="F71" t="s">
        <v>26</v>
      </c>
      <c r="G71" t="s">
        <v>584</v>
      </c>
      <c r="H71" t="s">
        <v>51</v>
      </c>
      <c r="I71" t="s">
        <v>539</v>
      </c>
      <c r="J71">
        <v>9</v>
      </c>
      <c r="K71" t="s">
        <v>585</v>
      </c>
      <c r="L71" t="s">
        <v>29</v>
      </c>
      <c r="M71" t="s">
        <v>51</v>
      </c>
      <c r="N71" t="s">
        <v>29</v>
      </c>
      <c r="O71" s="2">
        <v>44979</v>
      </c>
      <c r="P71" t="s">
        <v>42</v>
      </c>
      <c r="Q71" t="s">
        <v>586</v>
      </c>
      <c r="R71" t="s">
        <v>42</v>
      </c>
      <c r="S71" t="s">
        <v>587</v>
      </c>
      <c r="T71" t="s">
        <v>543</v>
      </c>
      <c r="U71" t="s">
        <v>57</v>
      </c>
      <c r="V71" t="s">
        <v>26</v>
      </c>
      <c r="W71" s="1" t="s">
        <v>588</v>
      </c>
      <c r="X71" t="s">
        <v>499</v>
      </c>
    </row>
    <row r="72" spans="1:24" x14ac:dyDescent="0.25">
      <c r="A72" t="s">
        <v>589</v>
      </c>
      <c r="B72" t="s">
        <v>590</v>
      </c>
      <c r="C72" t="s">
        <v>591</v>
      </c>
      <c r="D72">
        <v>2020</v>
      </c>
      <c r="E72" t="s">
        <v>592</v>
      </c>
      <c r="F72" t="s">
        <v>26</v>
      </c>
      <c r="G72" t="s">
        <v>339</v>
      </c>
      <c r="H72" t="s">
        <v>51</v>
      </c>
      <c r="I72" t="s">
        <v>567</v>
      </c>
      <c r="J72">
        <v>5</v>
      </c>
      <c r="K72" t="s">
        <v>239</v>
      </c>
      <c r="L72" t="s">
        <v>29</v>
      </c>
      <c r="M72" t="s">
        <v>51</v>
      </c>
      <c r="N72" t="s">
        <v>29</v>
      </c>
      <c r="O72" s="2">
        <v>44130</v>
      </c>
      <c r="P72" t="s">
        <v>42</v>
      </c>
      <c r="Q72" t="s">
        <v>593</v>
      </c>
      <c r="R72" t="s">
        <v>42</v>
      </c>
      <c r="S72" t="s">
        <v>594</v>
      </c>
      <c r="T72" t="s">
        <v>595</v>
      </c>
      <c r="U72" t="s">
        <v>57</v>
      </c>
      <c r="V72" t="s">
        <v>26</v>
      </c>
      <c r="W72">
        <v>0.76583882272243498</v>
      </c>
      <c r="X72" t="s">
        <v>499</v>
      </c>
    </row>
    <row r="73" spans="1:24" x14ac:dyDescent="0.25">
      <c r="A73" t="s">
        <v>596</v>
      </c>
      <c r="B73" t="s">
        <v>597</v>
      </c>
      <c r="C73" t="s">
        <v>598</v>
      </c>
      <c r="D73">
        <v>2023</v>
      </c>
      <c r="E73" t="s">
        <v>599</v>
      </c>
      <c r="F73" t="s">
        <v>26</v>
      </c>
      <c r="G73" t="s">
        <v>26</v>
      </c>
      <c r="H73" t="s">
        <v>39</v>
      </c>
      <c r="I73" t="s">
        <v>600</v>
      </c>
      <c r="J73" t="s">
        <v>26</v>
      </c>
      <c r="K73" t="s">
        <v>26</v>
      </c>
      <c r="L73" t="s">
        <v>29</v>
      </c>
      <c r="M73" t="s">
        <v>30</v>
      </c>
      <c r="N73" t="s">
        <v>600</v>
      </c>
      <c r="O73" s="2">
        <v>45229</v>
      </c>
      <c r="P73" t="s">
        <v>42</v>
      </c>
      <c r="Q73" t="s">
        <v>601</v>
      </c>
      <c r="R73" t="s">
        <v>42</v>
      </c>
      <c r="S73" t="s">
        <v>602</v>
      </c>
      <c r="T73" t="s">
        <v>603</v>
      </c>
      <c r="U73" t="s">
        <v>33</v>
      </c>
      <c r="V73" t="s">
        <v>604</v>
      </c>
      <c r="W73" s="1" t="s">
        <v>605</v>
      </c>
      <c r="X73" t="s">
        <v>499</v>
      </c>
    </row>
    <row r="74" spans="1:24" x14ac:dyDescent="0.25">
      <c r="A74" t="s">
        <v>606</v>
      </c>
      <c r="B74" t="s">
        <v>607</v>
      </c>
      <c r="C74" t="s">
        <v>608</v>
      </c>
      <c r="D74">
        <v>2025</v>
      </c>
      <c r="E74" t="s">
        <v>609</v>
      </c>
      <c r="F74" t="s">
        <v>26</v>
      </c>
      <c r="G74" t="s">
        <v>610</v>
      </c>
      <c r="H74" t="s">
        <v>51</v>
      </c>
      <c r="I74" t="s">
        <v>611</v>
      </c>
      <c r="J74">
        <v>11</v>
      </c>
      <c r="K74" t="s">
        <v>612</v>
      </c>
      <c r="L74" t="s">
        <v>29</v>
      </c>
      <c r="M74" t="s">
        <v>51</v>
      </c>
      <c r="N74" t="s">
        <v>29</v>
      </c>
      <c r="O74" s="2">
        <v>45660</v>
      </c>
      <c r="P74" t="s">
        <v>42</v>
      </c>
      <c r="Q74" t="s">
        <v>613</v>
      </c>
      <c r="R74" t="s">
        <v>42</v>
      </c>
      <c r="S74" t="s">
        <v>614</v>
      </c>
      <c r="T74" t="s">
        <v>615</v>
      </c>
      <c r="U74" t="s">
        <v>57</v>
      </c>
      <c r="V74" t="s">
        <v>26</v>
      </c>
      <c r="W74">
        <v>0.76305440962314597</v>
      </c>
      <c r="X74" t="s">
        <v>499</v>
      </c>
    </row>
    <row r="75" spans="1:24" x14ac:dyDescent="0.25">
      <c r="A75" t="s">
        <v>616</v>
      </c>
      <c r="B75" t="s">
        <v>617</v>
      </c>
      <c r="C75" t="s">
        <v>618</v>
      </c>
      <c r="D75">
        <v>2025</v>
      </c>
      <c r="E75" t="s">
        <v>619</v>
      </c>
      <c r="F75">
        <v>2</v>
      </c>
      <c r="G75" t="s">
        <v>26</v>
      </c>
      <c r="H75" t="s">
        <v>39</v>
      </c>
      <c r="I75" t="s">
        <v>620</v>
      </c>
      <c r="J75" t="s">
        <v>26</v>
      </c>
      <c r="K75" t="s">
        <v>26</v>
      </c>
      <c r="L75" t="s">
        <v>29</v>
      </c>
      <c r="M75" t="s">
        <v>30</v>
      </c>
      <c r="N75" t="s">
        <v>620</v>
      </c>
      <c r="O75" s="2">
        <v>45688</v>
      </c>
      <c r="P75" t="s">
        <v>31</v>
      </c>
      <c r="Q75" t="s">
        <v>26</v>
      </c>
      <c r="R75" t="s">
        <v>31</v>
      </c>
      <c r="S75" t="s">
        <v>621</v>
      </c>
      <c r="T75" t="s">
        <v>622</v>
      </c>
      <c r="U75" t="s">
        <v>33</v>
      </c>
      <c r="V75" t="s">
        <v>26</v>
      </c>
      <c r="W75" s="1" t="s">
        <v>623</v>
      </c>
      <c r="X75" t="s">
        <v>499</v>
      </c>
    </row>
    <row r="76" spans="1:24" x14ac:dyDescent="0.25">
      <c r="A76" t="s">
        <v>624</v>
      </c>
      <c r="B76" t="s">
        <v>625</v>
      </c>
      <c r="C76" t="s">
        <v>626</v>
      </c>
      <c r="D76">
        <v>2022</v>
      </c>
      <c r="E76" t="s">
        <v>627</v>
      </c>
      <c r="F76">
        <v>7</v>
      </c>
      <c r="G76" t="s">
        <v>26</v>
      </c>
      <c r="H76" t="s">
        <v>26</v>
      </c>
      <c r="I76" t="s">
        <v>628</v>
      </c>
      <c r="J76" t="s">
        <v>26</v>
      </c>
      <c r="K76" t="s">
        <v>26</v>
      </c>
      <c r="L76" t="s">
        <v>29</v>
      </c>
      <c r="M76" t="s">
        <v>92</v>
      </c>
      <c r="N76" t="s">
        <v>628</v>
      </c>
      <c r="O76" s="2">
        <v>44809</v>
      </c>
      <c r="P76" t="s">
        <v>42</v>
      </c>
      <c r="Q76" t="s">
        <v>629</v>
      </c>
      <c r="R76" t="s">
        <v>42</v>
      </c>
      <c r="S76" t="s">
        <v>630</v>
      </c>
      <c r="T76" t="s">
        <v>631</v>
      </c>
      <c r="U76" t="s">
        <v>33</v>
      </c>
      <c r="V76" t="s">
        <v>26</v>
      </c>
      <c r="W76" s="1" t="s">
        <v>632</v>
      </c>
      <c r="X76" t="s">
        <v>499</v>
      </c>
    </row>
    <row r="77" spans="1:24" x14ac:dyDescent="0.25">
      <c r="A77" t="s">
        <v>633</v>
      </c>
      <c r="B77" t="s">
        <v>634</v>
      </c>
      <c r="C77" t="s">
        <v>635</v>
      </c>
      <c r="D77">
        <v>2025</v>
      </c>
      <c r="E77" t="s">
        <v>636</v>
      </c>
      <c r="F77" t="s">
        <v>26</v>
      </c>
      <c r="G77" t="s">
        <v>50</v>
      </c>
      <c r="H77" t="s">
        <v>51</v>
      </c>
      <c r="I77" t="s">
        <v>52</v>
      </c>
      <c r="J77">
        <v>12</v>
      </c>
      <c r="K77" t="s">
        <v>637</v>
      </c>
      <c r="L77" t="s">
        <v>29</v>
      </c>
      <c r="M77" t="s">
        <v>51</v>
      </c>
      <c r="N77" t="s">
        <v>29</v>
      </c>
      <c r="O77" s="2">
        <v>45828</v>
      </c>
      <c r="P77" t="s">
        <v>42</v>
      </c>
      <c r="Q77" t="s">
        <v>638</v>
      </c>
      <c r="R77" t="s">
        <v>42</v>
      </c>
      <c r="S77" t="s">
        <v>639</v>
      </c>
      <c r="T77" t="s">
        <v>640</v>
      </c>
      <c r="U77" t="s">
        <v>57</v>
      </c>
      <c r="V77" t="s">
        <v>26</v>
      </c>
      <c r="W77" s="1" t="s">
        <v>641</v>
      </c>
      <c r="X77" t="s">
        <v>499</v>
      </c>
    </row>
    <row r="78" spans="1:24" x14ac:dyDescent="0.25">
      <c r="A78" t="s">
        <v>642</v>
      </c>
      <c r="B78" t="s">
        <v>643</v>
      </c>
      <c r="C78" t="s">
        <v>644</v>
      </c>
      <c r="D78">
        <v>2025</v>
      </c>
      <c r="E78" t="s">
        <v>645</v>
      </c>
      <c r="F78">
        <v>2</v>
      </c>
      <c r="G78" t="s">
        <v>26</v>
      </c>
      <c r="H78" t="s">
        <v>449</v>
      </c>
      <c r="I78" t="s">
        <v>646</v>
      </c>
      <c r="J78" t="s">
        <v>26</v>
      </c>
      <c r="K78" t="s">
        <v>26</v>
      </c>
      <c r="L78" t="s">
        <v>29</v>
      </c>
      <c r="M78" t="s">
        <v>92</v>
      </c>
      <c r="N78" t="s">
        <v>647</v>
      </c>
      <c r="O78" s="2">
        <v>45692</v>
      </c>
      <c r="P78" t="s">
        <v>31</v>
      </c>
      <c r="Q78" t="s">
        <v>26</v>
      </c>
      <c r="R78" t="s">
        <v>31</v>
      </c>
      <c r="S78" t="s">
        <v>648</v>
      </c>
      <c r="T78" t="s">
        <v>649</v>
      </c>
      <c r="U78" t="s">
        <v>33</v>
      </c>
      <c r="V78" t="s">
        <v>26</v>
      </c>
      <c r="W78" s="1" t="s">
        <v>650</v>
      </c>
      <c r="X78" t="s">
        <v>499</v>
      </c>
    </row>
    <row r="79" spans="1:24" x14ac:dyDescent="0.25">
      <c r="A79" t="s">
        <v>651</v>
      </c>
      <c r="B79" t="s">
        <v>652</v>
      </c>
      <c r="C79" t="s">
        <v>653</v>
      </c>
      <c r="D79">
        <v>2014</v>
      </c>
      <c r="E79" t="s">
        <v>654</v>
      </c>
      <c r="F79" t="s">
        <v>26</v>
      </c>
      <c r="G79" t="s">
        <v>655</v>
      </c>
      <c r="H79" t="s">
        <v>51</v>
      </c>
      <c r="I79" t="s">
        <v>656</v>
      </c>
      <c r="J79">
        <v>3</v>
      </c>
      <c r="K79" t="s">
        <v>657</v>
      </c>
      <c r="L79" t="s">
        <v>29</v>
      </c>
      <c r="M79" t="s">
        <v>51</v>
      </c>
      <c r="N79" t="s">
        <v>29</v>
      </c>
      <c r="O79" s="2">
        <v>42864</v>
      </c>
      <c r="P79" t="s">
        <v>42</v>
      </c>
      <c r="Q79" t="s">
        <v>658</v>
      </c>
      <c r="R79" t="s">
        <v>42</v>
      </c>
      <c r="S79" t="s">
        <v>658</v>
      </c>
      <c r="T79" t="s">
        <v>26</v>
      </c>
      <c r="U79" t="s">
        <v>57</v>
      </c>
      <c r="V79" t="s">
        <v>659</v>
      </c>
      <c r="W79" s="1" t="s">
        <v>660</v>
      </c>
      <c r="X79" t="s">
        <v>499</v>
      </c>
    </row>
    <row r="80" spans="1:24" x14ac:dyDescent="0.25">
      <c r="A80">
        <v>28119658</v>
      </c>
      <c r="B80" t="s">
        <v>661</v>
      </c>
      <c r="C80" t="s">
        <v>662</v>
      </c>
      <c r="D80">
        <v>2016</v>
      </c>
      <c r="E80" t="s">
        <v>663</v>
      </c>
      <c r="F80">
        <v>5</v>
      </c>
      <c r="G80" t="s">
        <v>26</v>
      </c>
      <c r="H80" t="s">
        <v>51</v>
      </c>
      <c r="I80" t="s">
        <v>195</v>
      </c>
      <c r="J80">
        <v>7</v>
      </c>
      <c r="K80">
        <v>2074</v>
      </c>
      <c r="L80" t="s">
        <v>29</v>
      </c>
      <c r="M80" t="s">
        <v>51</v>
      </c>
      <c r="N80" t="s">
        <v>29</v>
      </c>
      <c r="O80" s="2">
        <v>42370</v>
      </c>
      <c r="P80" t="s">
        <v>42</v>
      </c>
      <c r="Q80" t="s">
        <v>664</v>
      </c>
      <c r="R80" t="s">
        <v>42</v>
      </c>
      <c r="S80" t="s">
        <v>665</v>
      </c>
      <c r="T80" t="s">
        <v>666</v>
      </c>
      <c r="U80" t="s">
        <v>199</v>
      </c>
      <c r="V80" t="s">
        <v>667</v>
      </c>
      <c r="W80">
        <v>0.74134406745433801</v>
      </c>
      <c r="X80" t="s">
        <v>499</v>
      </c>
    </row>
    <row r="81" spans="1:24" x14ac:dyDescent="0.25">
      <c r="A81" t="s">
        <v>668</v>
      </c>
      <c r="B81" t="s">
        <v>669</v>
      </c>
      <c r="C81" t="s">
        <v>26</v>
      </c>
      <c r="D81">
        <v>2010</v>
      </c>
      <c r="E81" t="s">
        <v>670</v>
      </c>
      <c r="F81">
        <v>31</v>
      </c>
      <c r="G81" t="s">
        <v>28</v>
      </c>
      <c r="H81" t="s">
        <v>26</v>
      </c>
      <c r="I81" t="s">
        <v>26</v>
      </c>
      <c r="J81" t="s">
        <v>26</v>
      </c>
      <c r="K81" t="s">
        <v>26</v>
      </c>
      <c r="L81" t="s">
        <v>29</v>
      </c>
      <c r="M81" t="s">
        <v>30</v>
      </c>
      <c r="N81" t="s">
        <v>26</v>
      </c>
      <c r="O81" t="s">
        <v>26</v>
      </c>
      <c r="P81" t="s">
        <v>31</v>
      </c>
      <c r="Q81" t="s">
        <v>26</v>
      </c>
      <c r="R81" t="s">
        <v>31</v>
      </c>
      <c r="S81" t="s">
        <v>671</v>
      </c>
      <c r="U81" t="s">
        <v>33</v>
      </c>
      <c r="V81" t="s">
        <v>26</v>
      </c>
      <c r="W81" s="1" t="s">
        <v>672</v>
      </c>
      <c r="X81" t="s">
        <v>499</v>
      </c>
    </row>
    <row r="82" spans="1:24" x14ac:dyDescent="0.25">
      <c r="A82" t="s">
        <v>673</v>
      </c>
      <c r="B82" t="s">
        <v>674</v>
      </c>
      <c r="C82" t="s">
        <v>26</v>
      </c>
      <c r="D82">
        <v>2014</v>
      </c>
      <c r="E82" t="s">
        <v>675</v>
      </c>
      <c r="F82" t="s">
        <v>26</v>
      </c>
      <c r="G82" t="s">
        <v>28</v>
      </c>
      <c r="H82" t="s">
        <v>86</v>
      </c>
      <c r="I82" t="s">
        <v>26</v>
      </c>
      <c r="J82">
        <v>3</v>
      </c>
      <c r="K82" t="s">
        <v>676</v>
      </c>
      <c r="L82" t="s">
        <v>29</v>
      </c>
      <c r="M82" t="s">
        <v>30</v>
      </c>
      <c r="N82" t="s">
        <v>26</v>
      </c>
      <c r="O82" t="s">
        <v>26</v>
      </c>
      <c r="P82" t="s">
        <v>31</v>
      </c>
      <c r="Q82" t="s">
        <v>26</v>
      </c>
      <c r="R82" t="s">
        <v>31</v>
      </c>
      <c r="S82" t="s">
        <v>677</v>
      </c>
      <c r="T82" t="s">
        <v>678</v>
      </c>
      <c r="U82" t="s">
        <v>33</v>
      </c>
      <c r="V82" t="s">
        <v>26</v>
      </c>
      <c r="W82" s="1" t="s">
        <v>679</v>
      </c>
      <c r="X82" t="s">
        <v>499</v>
      </c>
    </row>
    <row r="83" spans="1:24" x14ac:dyDescent="0.25">
      <c r="A83" t="s">
        <v>680</v>
      </c>
      <c r="B83" t="s">
        <v>681</v>
      </c>
      <c r="C83" t="s">
        <v>26</v>
      </c>
      <c r="D83">
        <v>2014</v>
      </c>
      <c r="E83" t="s">
        <v>682</v>
      </c>
      <c r="F83" t="s">
        <v>26</v>
      </c>
      <c r="G83" t="s">
        <v>28</v>
      </c>
      <c r="H83" t="s">
        <v>86</v>
      </c>
      <c r="I83" t="s">
        <v>26</v>
      </c>
      <c r="J83" t="s">
        <v>26</v>
      </c>
      <c r="K83" t="s">
        <v>26</v>
      </c>
      <c r="L83" t="s">
        <v>29</v>
      </c>
      <c r="M83" t="s">
        <v>30</v>
      </c>
      <c r="N83" t="s">
        <v>26</v>
      </c>
      <c r="O83" t="s">
        <v>26</v>
      </c>
      <c r="P83" t="s">
        <v>31</v>
      </c>
      <c r="Q83" t="s">
        <v>26</v>
      </c>
      <c r="R83" t="s">
        <v>31</v>
      </c>
      <c r="S83" t="s">
        <v>683</v>
      </c>
      <c r="U83" t="s">
        <v>33</v>
      </c>
      <c r="V83" t="s">
        <v>26</v>
      </c>
      <c r="W83" s="1" t="s">
        <v>684</v>
      </c>
      <c r="X83" t="s">
        <v>499</v>
      </c>
    </row>
    <row r="84" spans="1:24" x14ac:dyDescent="0.25">
      <c r="A84" t="s">
        <v>685</v>
      </c>
      <c r="B84" t="s">
        <v>686</v>
      </c>
      <c r="C84" t="s">
        <v>26</v>
      </c>
      <c r="D84">
        <v>2017</v>
      </c>
      <c r="E84" t="s">
        <v>687</v>
      </c>
      <c r="F84">
        <v>1</v>
      </c>
      <c r="G84" t="s">
        <v>26</v>
      </c>
      <c r="H84" t="s">
        <v>26</v>
      </c>
      <c r="I84" t="s">
        <v>26</v>
      </c>
      <c r="J84" t="s">
        <v>26</v>
      </c>
      <c r="K84" t="s">
        <v>26</v>
      </c>
      <c r="L84" t="s">
        <v>29</v>
      </c>
      <c r="M84" t="s">
        <v>30</v>
      </c>
      <c r="N84" t="s">
        <v>26</v>
      </c>
      <c r="O84" t="s">
        <v>26</v>
      </c>
      <c r="P84" t="s">
        <v>31</v>
      </c>
      <c r="Q84" t="s">
        <v>26</v>
      </c>
      <c r="R84" t="s">
        <v>31</v>
      </c>
      <c r="S84" t="s">
        <v>688</v>
      </c>
      <c r="U84" t="s">
        <v>33</v>
      </c>
      <c r="V84" t="s">
        <v>26</v>
      </c>
      <c r="W84">
        <v>0.729940265417099</v>
      </c>
      <c r="X84" t="s">
        <v>499</v>
      </c>
    </row>
    <row r="85" spans="1:24" x14ac:dyDescent="0.25">
      <c r="A85" t="s">
        <v>689</v>
      </c>
      <c r="B85" t="s">
        <v>690</v>
      </c>
      <c r="C85" t="s">
        <v>26</v>
      </c>
      <c r="D85">
        <v>2018</v>
      </c>
      <c r="E85" t="s">
        <v>691</v>
      </c>
      <c r="F85">
        <v>9</v>
      </c>
      <c r="G85" t="s">
        <v>28</v>
      </c>
      <c r="H85" t="s">
        <v>26</v>
      </c>
      <c r="I85" t="s">
        <v>26</v>
      </c>
      <c r="J85">
        <v>5</v>
      </c>
      <c r="K85" t="s">
        <v>692</v>
      </c>
      <c r="L85" t="s">
        <v>29</v>
      </c>
      <c r="M85" t="s">
        <v>30</v>
      </c>
      <c r="N85" t="s">
        <v>26</v>
      </c>
      <c r="O85" s="2">
        <v>43396</v>
      </c>
      <c r="P85" t="s">
        <v>31</v>
      </c>
      <c r="Q85" t="s">
        <v>26</v>
      </c>
      <c r="R85" t="s">
        <v>31</v>
      </c>
      <c r="S85" t="s">
        <v>693</v>
      </c>
      <c r="T85" t="s">
        <v>694</v>
      </c>
      <c r="U85" t="s">
        <v>33</v>
      </c>
      <c r="V85" t="s">
        <v>26</v>
      </c>
      <c r="W85" s="1" t="s">
        <v>695</v>
      </c>
      <c r="X85" t="s">
        <v>499</v>
      </c>
    </row>
    <row r="86" spans="1:24" x14ac:dyDescent="0.25">
      <c r="A86" t="s">
        <v>696</v>
      </c>
      <c r="B86" t="s">
        <v>697</v>
      </c>
      <c r="C86" t="s">
        <v>26</v>
      </c>
      <c r="D86">
        <v>2006</v>
      </c>
      <c r="E86" t="s">
        <v>698</v>
      </c>
      <c r="F86">
        <v>12</v>
      </c>
      <c r="G86" t="s">
        <v>28</v>
      </c>
      <c r="H86" t="s">
        <v>26</v>
      </c>
      <c r="I86" t="s">
        <v>26</v>
      </c>
      <c r="J86" t="s">
        <v>26</v>
      </c>
      <c r="K86" t="s">
        <v>26</v>
      </c>
      <c r="L86" t="s">
        <v>29</v>
      </c>
      <c r="M86" t="s">
        <v>30</v>
      </c>
      <c r="N86" t="s">
        <v>26</v>
      </c>
      <c r="O86" s="2">
        <v>39052</v>
      </c>
      <c r="P86" t="s">
        <v>31</v>
      </c>
      <c r="Q86" t="s">
        <v>26</v>
      </c>
      <c r="R86" t="s">
        <v>31</v>
      </c>
      <c r="S86" t="s">
        <v>699</v>
      </c>
      <c r="U86" t="s">
        <v>33</v>
      </c>
      <c r="V86" t="s">
        <v>26</v>
      </c>
      <c r="W86" s="1" t="s">
        <v>700</v>
      </c>
      <c r="X86" t="s">
        <v>499</v>
      </c>
    </row>
    <row r="87" spans="1:24" x14ac:dyDescent="0.25">
      <c r="A87" t="s">
        <v>701</v>
      </c>
      <c r="B87" t="s">
        <v>702</v>
      </c>
      <c r="C87" t="s">
        <v>26</v>
      </c>
      <c r="D87">
        <v>2015</v>
      </c>
      <c r="E87" t="s">
        <v>703</v>
      </c>
      <c r="F87" t="s">
        <v>26</v>
      </c>
      <c r="G87" t="s">
        <v>28</v>
      </c>
      <c r="H87" t="s">
        <v>26</v>
      </c>
      <c r="I87" t="s">
        <v>26</v>
      </c>
      <c r="J87">
        <v>15</v>
      </c>
      <c r="K87" t="s">
        <v>704</v>
      </c>
      <c r="L87" t="s">
        <v>29</v>
      </c>
      <c r="M87" t="s">
        <v>30</v>
      </c>
      <c r="N87" t="s">
        <v>26</v>
      </c>
      <c r="O87" t="s">
        <v>26</v>
      </c>
      <c r="P87" t="s">
        <v>31</v>
      </c>
      <c r="Q87" t="s">
        <v>26</v>
      </c>
      <c r="R87" t="s">
        <v>31</v>
      </c>
      <c r="S87" t="s">
        <v>705</v>
      </c>
      <c r="U87" t="s">
        <v>33</v>
      </c>
      <c r="V87" t="s">
        <v>26</v>
      </c>
      <c r="W87" s="1" t="s">
        <v>706</v>
      </c>
      <c r="X87" t="s">
        <v>499</v>
      </c>
    </row>
    <row r="88" spans="1:24" x14ac:dyDescent="0.25">
      <c r="A88" t="s">
        <v>707</v>
      </c>
      <c r="B88" t="s">
        <v>708</v>
      </c>
      <c r="C88" t="s">
        <v>26</v>
      </c>
      <c r="D88">
        <v>2020</v>
      </c>
      <c r="E88" t="s">
        <v>709</v>
      </c>
      <c r="F88" t="s">
        <v>26</v>
      </c>
      <c r="G88" t="s">
        <v>28</v>
      </c>
      <c r="H88" t="s">
        <v>26</v>
      </c>
      <c r="I88" t="s">
        <v>710</v>
      </c>
      <c r="J88">
        <v>20</v>
      </c>
      <c r="K88" s="3">
        <v>45680</v>
      </c>
      <c r="L88" t="s">
        <v>29</v>
      </c>
      <c r="M88" t="s">
        <v>30</v>
      </c>
      <c r="N88" t="s">
        <v>26</v>
      </c>
      <c r="O88" s="2">
        <v>43951</v>
      </c>
      <c r="P88" t="s">
        <v>31</v>
      </c>
      <c r="Q88" t="s">
        <v>26</v>
      </c>
      <c r="R88" t="s">
        <v>31</v>
      </c>
      <c r="S88" t="s">
        <v>711</v>
      </c>
      <c r="T88" t="s">
        <v>712</v>
      </c>
      <c r="U88" t="s">
        <v>33</v>
      </c>
      <c r="V88" t="s">
        <v>26</v>
      </c>
      <c r="W88" s="1" t="s">
        <v>713</v>
      </c>
      <c r="X88" t="s">
        <v>499</v>
      </c>
    </row>
    <row r="89" spans="1:24" x14ac:dyDescent="0.25">
      <c r="A89" s="4" t="s">
        <v>714</v>
      </c>
      <c r="B89" t="s">
        <v>715</v>
      </c>
      <c r="C89" t="s">
        <v>716</v>
      </c>
      <c r="D89">
        <v>2023</v>
      </c>
      <c r="E89" t="s">
        <v>717</v>
      </c>
      <c r="F89" t="s">
        <v>26</v>
      </c>
      <c r="G89" t="s">
        <v>26</v>
      </c>
      <c r="H89" t="s">
        <v>449</v>
      </c>
      <c r="I89" t="s">
        <v>718</v>
      </c>
      <c r="J89" t="s">
        <v>26</v>
      </c>
      <c r="K89" t="s">
        <v>26</v>
      </c>
      <c r="L89" t="s">
        <v>29</v>
      </c>
      <c r="M89" t="s">
        <v>92</v>
      </c>
      <c r="N89" t="s">
        <v>718</v>
      </c>
      <c r="O89" s="2">
        <v>45291</v>
      </c>
      <c r="P89" t="s">
        <v>31</v>
      </c>
      <c r="Q89" t="s">
        <v>26</v>
      </c>
      <c r="R89" t="s">
        <v>31</v>
      </c>
      <c r="S89" t="s">
        <v>719</v>
      </c>
      <c r="T89" t="s">
        <v>720</v>
      </c>
      <c r="U89" t="s">
        <v>33</v>
      </c>
      <c r="V89" t="s">
        <v>26</v>
      </c>
      <c r="W89" s="1" t="s">
        <v>721</v>
      </c>
      <c r="X89" t="s">
        <v>499</v>
      </c>
    </row>
    <row r="90" spans="1:24" x14ac:dyDescent="0.25">
      <c r="A90" t="s">
        <v>722</v>
      </c>
      <c r="B90" t="s">
        <v>723</v>
      </c>
      <c r="C90" t="s">
        <v>26</v>
      </c>
      <c r="D90">
        <v>2014</v>
      </c>
      <c r="E90" t="s">
        <v>724</v>
      </c>
      <c r="F90">
        <v>4</v>
      </c>
      <c r="G90" t="s">
        <v>28</v>
      </c>
      <c r="H90" t="s">
        <v>26</v>
      </c>
      <c r="I90" t="s">
        <v>725</v>
      </c>
      <c r="J90">
        <v>2</v>
      </c>
      <c r="K90" t="s">
        <v>726</v>
      </c>
      <c r="L90" t="s">
        <v>29</v>
      </c>
      <c r="M90" t="s">
        <v>30</v>
      </c>
      <c r="N90" t="s">
        <v>26</v>
      </c>
      <c r="O90" s="2">
        <v>41662</v>
      </c>
      <c r="P90" t="s">
        <v>31</v>
      </c>
      <c r="Q90" t="s">
        <v>26</v>
      </c>
      <c r="R90" t="s">
        <v>31</v>
      </c>
      <c r="S90" t="s">
        <v>727</v>
      </c>
      <c r="T90" t="s">
        <v>728</v>
      </c>
      <c r="U90" t="s">
        <v>33</v>
      </c>
      <c r="V90" t="s">
        <v>26</v>
      </c>
      <c r="W90" s="1" t="s">
        <v>729</v>
      </c>
      <c r="X90" t="s">
        <v>499</v>
      </c>
    </row>
    <row r="91" spans="1:24" x14ac:dyDescent="0.25">
      <c r="A91" t="s">
        <v>730</v>
      </c>
      <c r="B91" t="s">
        <v>731</v>
      </c>
      <c r="C91" t="s">
        <v>732</v>
      </c>
      <c r="D91">
        <v>2024</v>
      </c>
      <c r="E91" t="s">
        <v>733</v>
      </c>
      <c r="F91" t="s">
        <v>26</v>
      </c>
      <c r="G91" t="s">
        <v>26</v>
      </c>
      <c r="H91" t="s">
        <v>39</v>
      </c>
      <c r="I91" t="s">
        <v>734</v>
      </c>
      <c r="J91" t="s">
        <v>26</v>
      </c>
      <c r="K91" t="s">
        <v>26</v>
      </c>
      <c r="L91" t="s">
        <v>29</v>
      </c>
      <c r="M91" t="s">
        <v>30</v>
      </c>
      <c r="N91" t="s">
        <v>734</v>
      </c>
      <c r="O91" s="2">
        <v>45566</v>
      </c>
      <c r="P91" t="s">
        <v>31</v>
      </c>
      <c r="Q91" t="s">
        <v>26</v>
      </c>
      <c r="R91" t="s">
        <v>31</v>
      </c>
      <c r="S91" t="s">
        <v>735</v>
      </c>
      <c r="T91" t="s">
        <v>736</v>
      </c>
      <c r="U91" t="s">
        <v>33</v>
      </c>
      <c r="V91" t="s">
        <v>26</v>
      </c>
      <c r="W91" s="1" t="s">
        <v>737</v>
      </c>
      <c r="X91" t="s">
        <v>499</v>
      </c>
    </row>
    <row r="92" spans="1:24" x14ac:dyDescent="0.25">
      <c r="A92" t="s">
        <v>738</v>
      </c>
      <c r="B92" t="s">
        <v>739</v>
      </c>
      <c r="C92" t="s">
        <v>26</v>
      </c>
      <c r="D92">
        <v>2012</v>
      </c>
      <c r="E92" t="s">
        <v>740</v>
      </c>
      <c r="F92">
        <v>1</v>
      </c>
      <c r="G92" t="s">
        <v>28</v>
      </c>
      <c r="H92" t="s">
        <v>26</v>
      </c>
      <c r="I92" t="s">
        <v>741</v>
      </c>
      <c r="J92">
        <v>15</v>
      </c>
      <c r="K92" t="s">
        <v>742</v>
      </c>
      <c r="L92" t="s">
        <v>29</v>
      </c>
      <c r="M92" t="s">
        <v>30</v>
      </c>
      <c r="N92" t="s">
        <v>26</v>
      </c>
      <c r="O92" s="2">
        <v>41153</v>
      </c>
      <c r="P92" t="s">
        <v>31</v>
      </c>
      <c r="Q92" t="s">
        <v>26</v>
      </c>
      <c r="R92" t="s">
        <v>31</v>
      </c>
      <c r="S92" t="s">
        <v>743</v>
      </c>
      <c r="U92" t="s">
        <v>33</v>
      </c>
      <c r="V92" t="s">
        <v>26</v>
      </c>
      <c r="W92">
        <v>0.71941257417201998</v>
      </c>
      <c r="X92" t="s">
        <v>499</v>
      </c>
    </row>
    <row r="93" spans="1:24" x14ac:dyDescent="0.25">
      <c r="A93" t="s">
        <v>744</v>
      </c>
      <c r="B93" t="s">
        <v>745</v>
      </c>
      <c r="C93" t="s">
        <v>746</v>
      </c>
      <c r="D93">
        <v>2023</v>
      </c>
      <c r="E93" t="s">
        <v>747</v>
      </c>
      <c r="F93" t="s">
        <v>26</v>
      </c>
      <c r="G93" t="s">
        <v>339</v>
      </c>
      <c r="H93" t="s">
        <v>51</v>
      </c>
      <c r="I93" t="s">
        <v>748</v>
      </c>
      <c r="J93">
        <v>10</v>
      </c>
      <c r="K93" t="s">
        <v>239</v>
      </c>
      <c r="L93" t="s">
        <v>29</v>
      </c>
      <c r="M93" t="s">
        <v>51</v>
      </c>
      <c r="N93" t="s">
        <v>29</v>
      </c>
      <c r="O93" s="2">
        <v>45177</v>
      </c>
      <c r="P93" t="s">
        <v>42</v>
      </c>
      <c r="Q93" t="s">
        <v>749</v>
      </c>
      <c r="R93" t="s">
        <v>42</v>
      </c>
      <c r="S93" t="s">
        <v>750</v>
      </c>
      <c r="T93" t="s">
        <v>751</v>
      </c>
      <c r="U93" t="s">
        <v>57</v>
      </c>
      <c r="V93" t="s">
        <v>26</v>
      </c>
      <c r="W93" s="1" t="s">
        <v>752</v>
      </c>
      <c r="X93" t="s">
        <v>499</v>
      </c>
    </row>
    <row r="94" spans="1:24" x14ac:dyDescent="0.25">
      <c r="A94" t="s">
        <v>753</v>
      </c>
      <c r="B94" t="s">
        <v>754</v>
      </c>
      <c r="C94" t="s">
        <v>26</v>
      </c>
      <c r="D94">
        <v>2017</v>
      </c>
      <c r="E94" t="s">
        <v>755</v>
      </c>
      <c r="F94">
        <v>19</v>
      </c>
      <c r="G94" t="s">
        <v>26</v>
      </c>
      <c r="H94" t="s">
        <v>26</v>
      </c>
      <c r="I94" t="s">
        <v>756</v>
      </c>
      <c r="J94">
        <v>13</v>
      </c>
      <c r="K94" t="s">
        <v>757</v>
      </c>
      <c r="L94" t="s">
        <v>29</v>
      </c>
      <c r="M94" t="s">
        <v>92</v>
      </c>
      <c r="N94" t="s">
        <v>756</v>
      </c>
      <c r="O94" s="2">
        <v>42864</v>
      </c>
      <c r="P94" t="s">
        <v>31</v>
      </c>
      <c r="Q94" t="s">
        <v>26</v>
      </c>
      <c r="R94" t="s">
        <v>31</v>
      </c>
      <c r="S94" t="s">
        <v>758</v>
      </c>
      <c r="T94" t="s">
        <v>759</v>
      </c>
      <c r="U94" t="s">
        <v>33</v>
      </c>
      <c r="V94" t="s">
        <v>26</v>
      </c>
      <c r="W94" s="1" t="s">
        <v>760</v>
      </c>
      <c r="X94" t="s">
        <v>499</v>
      </c>
    </row>
    <row r="95" spans="1:24" ht="409.5" x14ac:dyDescent="0.25">
      <c r="A95" t="s">
        <v>761</v>
      </c>
      <c r="B95" t="s">
        <v>762</v>
      </c>
      <c r="C95" s="5" t="s">
        <v>763</v>
      </c>
      <c r="D95">
        <v>2022</v>
      </c>
      <c r="E95" t="s">
        <v>764</v>
      </c>
      <c r="F95" t="s">
        <v>26</v>
      </c>
      <c r="G95" t="s">
        <v>237</v>
      </c>
      <c r="H95" t="s">
        <v>51</v>
      </c>
      <c r="I95" t="s">
        <v>765</v>
      </c>
      <c r="J95">
        <v>17</v>
      </c>
      <c r="K95" s="3">
        <v>45666</v>
      </c>
      <c r="L95" t="s">
        <v>29</v>
      </c>
      <c r="M95" t="s">
        <v>51</v>
      </c>
      <c r="N95" t="s">
        <v>29</v>
      </c>
      <c r="O95" s="2">
        <v>44770</v>
      </c>
      <c r="P95" t="s">
        <v>42</v>
      </c>
      <c r="Q95" t="s">
        <v>766</v>
      </c>
      <c r="R95" t="s">
        <v>42</v>
      </c>
      <c r="S95" t="s">
        <v>767</v>
      </c>
      <c r="T95" t="s">
        <v>768</v>
      </c>
      <c r="U95" t="s">
        <v>57</v>
      </c>
      <c r="V95" t="s">
        <v>26</v>
      </c>
      <c r="W95" s="1" t="s">
        <v>769</v>
      </c>
      <c r="X95" t="s">
        <v>499</v>
      </c>
    </row>
    <row r="96" spans="1:24" x14ac:dyDescent="0.25">
      <c r="A96" t="s">
        <v>770</v>
      </c>
      <c r="B96" t="s">
        <v>771</v>
      </c>
      <c r="C96" t="s">
        <v>26</v>
      </c>
      <c r="D96">
        <v>2016</v>
      </c>
      <c r="E96" t="s">
        <v>772</v>
      </c>
      <c r="F96">
        <v>6</v>
      </c>
      <c r="G96" t="s">
        <v>773</v>
      </c>
      <c r="H96" t="s">
        <v>26</v>
      </c>
      <c r="I96" t="s">
        <v>26</v>
      </c>
      <c r="J96" t="s">
        <v>26</v>
      </c>
      <c r="K96" t="s">
        <v>26</v>
      </c>
      <c r="L96" t="s">
        <v>29</v>
      </c>
      <c r="M96" t="s">
        <v>30</v>
      </c>
      <c r="N96" t="s">
        <v>26</v>
      </c>
      <c r="O96" s="2">
        <v>42491</v>
      </c>
      <c r="P96" t="s">
        <v>31</v>
      </c>
      <c r="Q96" t="s">
        <v>26</v>
      </c>
      <c r="R96" t="s">
        <v>31</v>
      </c>
      <c r="S96" t="s">
        <v>774</v>
      </c>
      <c r="U96" t="s">
        <v>33</v>
      </c>
      <c r="V96" t="s">
        <v>26</v>
      </c>
      <c r="W96" s="1" t="s">
        <v>775</v>
      </c>
      <c r="X96" t="s">
        <v>499</v>
      </c>
    </row>
    <row r="97" spans="1:24" x14ac:dyDescent="0.25">
      <c r="A97" t="s">
        <v>776</v>
      </c>
      <c r="B97" t="s">
        <v>777</v>
      </c>
      <c r="C97" t="s">
        <v>26</v>
      </c>
      <c r="D97">
        <v>2003</v>
      </c>
      <c r="E97" t="s">
        <v>778</v>
      </c>
      <c r="F97" t="s">
        <v>26</v>
      </c>
      <c r="G97" t="s">
        <v>28</v>
      </c>
      <c r="H97" t="s">
        <v>86</v>
      </c>
      <c r="I97" t="s">
        <v>26</v>
      </c>
      <c r="J97">
        <v>4</v>
      </c>
      <c r="K97" t="s">
        <v>779</v>
      </c>
      <c r="L97" t="s">
        <v>29</v>
      </c>
      <c r="M97" t="s">
        <v>30</v>
      </c>
      <c r="N97" t="s">
        <v>26</v>
      </c>
      <c r="O97" s="2">
        <v>37803</v>
      </c>
      <c r="P97" t="s">
        <v>31</v>
      </c>
      <c r="Q97" t="s">
        <v>26</v>
      </c>
      <c r="R97" t="s">
        <v>31</v>
      </c>
      <c r="S97" t="s">
        <v>780</v>
      </c>
      <c r="U97" t="s">
        <v>33</v>
      </c>
      <c r="V97" t="s">
        <v>26</v>
      </c>
      <c r="W97" s="1" t="s">
        <v>781</v>
      </c>
      <c r="X97" t="s">
        <v>499</v>
      </c>
    </row>
    <row r="98" spans="1:24" x14ac:dyDescent="0.25">
      <c r="A98" t="s">
        <v>782</v>
      </c>
      <c r="B98" t="s">
        <v>783</v>
      </c>
      <c r="C98" t="s">
        <v>26</v>
      </c>
      <c r="D98">
        <v>1991</v>
      </c>
      <c r="E98" t="s">
        <v>784</v>
      </c>
      <c r="F98">
        <v>84</v>
      </c>
      <c r="G98" t="s">
        <v>28</v>
      </c>
      <c r="H98" t="s">
        <v>26</v>
      </c>
      <c r="I98" t="s">
        <v>785</v>
      </c>
      <c r="J98">
        <v>25</v>
      </c>
      <c r="K98" t="s">
        <v>786</v>
      </c>
      <c r="L98" t="s">
        <v>29</v>
      </c>
      <c r="M98" t="s">
        <v>30</v>
      </c>
      <c r="N98" t="s">
        <v>26</v>
      </c>
      <c r="O98" s="2">
        <v>33573</v>
      </c>
      <c r="P98" t="s">
        <v>31</v>
      </c>
      <c r="Q98" t="s">
        <v>26</v>
      </c>
      <c r="R98" t="s">
        <v>31</v>
      </c>
      <c r="S98" t="s">
        <v>787</v>
      </c>
      <c r="T98" t="s">
        <v>788</v>
      </c>
      <c r="U98" t="s">
        <v>33</v>
      </c>
      <c r="V98" t="s">
        <v>26</v>
      </c>
      <c r="W98">
        <v>0.713457852602005</v>
      </c>
      <c r="X98" t="s">
        <v>499</v>
      </c>
    </row>
    <row r="99" spans="1:24" x14ac:dyDescent="0.25">
      <c r="A99" t="s">
        <v>789</v>
      </c>
      <c r="B99" t="s">
        <v>790</v>
      </c>
      <c r="C99" t="s">
        <v>791</v>
      </c>
      <c r="D99">
        <v>2017</v>
      </c>
      <c r="E99" t="s">
        <v>792</v>
      </c>
      <c r="F99">
        <v>9</v>
      </c>
      <c r="G99" t="s">
        <v>773</v>
      </c>
      <c r="H99" t="s">
        <v>86</v>
      </c>
      <c r="I99" t="s">
        <v>419</v>
      </c>
      <c r="J99">
        <v>8</v>
      </c>
      <c r="K99" t="s">
        <v>793</v>
      </c>
      <c r="L99" t="s">
        <v>29</v>
      </c>
      <c r="M99" t="s">
        <v>30</v>
      </c>
      <c r="N99" t="s">
        <v>26</v>
      </c>
      <c r="O99" s="2">
        <v>43084</v>
      </c>
      <c r="P99" t="s">
        <v>42</v>
      </c>
      <c r="Q99" t="s">
        <v>794</v>
      </c>
      <c r="R99" t="s">
        <v>42</v>
      </c>
      <c r="S99" t="s">
        <v>795</v>
      </c>
      <c r="T99" t="s">
        <v>796</v>
      </c>
      <c r="U99" t="s">
        <v>33</v>
      </c>
      <c r="V99" t="s">
        <v>29</v>
      </c>
      <c r="W99" s="1" t="s">
        <v>797</v>
      </c>
      <c r="X99" t="s">
        <v>499</v>
      </c>
    </row>
    <row r="100" spans="1:24" x14ac:dyDescent="0.25">
      <c r="A100" t="s">
        <v>798</v>
      </c>
      <c r="B100" t="s">
        <v>799</v>
      </c>
      <c r="C100" t="s">
        <v>26</v>
      </c>
      <c r="D100">
        <v>2011</v>
      </c>
      <c r="E100" t="s">
        <v>800</v>
      </c>
      <c r="F100">
        <v>5</v>
      </c>
      <c r="G100" t="s">
        <v>28</v>
      </c>
      <c r="H100" t="s">
        <v>86</v>
      </c>
      <c r="I100" t="s">
        <v>26</v>
      </c>
      <c r="J100" t="s">
        <v>26</v>
      </c>
      <c r="K100" t="s">
        <v>26</v>
      </c>
      <c r="L100" t="s">
        <v>29</v>
      </c>
      <c r="M100" t="s">
        <v>30</v>
      </c>
      <c r="N100" t="s">
        <v>26</v>
      </c>
      <c r="O100" t="s">
        <v>26</v>
      </c>
      <c r="P100" t="s">
        <v>31</v>
      </c>
      <c r="Q100" t="s">
        <v>26</v>
      </c>
      <c r="R100" t="s">
        <v>31</v>
      </c>
      <c r="S100" t="s">
        <v>801</v>
      </c>
      <c r="U100" t="s">
        <v>33</v>
      </c>
      <c r="V100" t="s">
        <v>26</v>
      </c>
      <c r="W100" s="1" t="s">
        <v>802</v>
      </c>
      <c r="X100" t="s">
        <v>499</v>
      </c>
    </row>
    <row r="101" spans="1:24" x14ac:dyDescent="0.25">
      <c r="A101" t="s">
        <v>803</v>
      </c>
      <c r="B101" t="s">
        <v>804</v>
      </c>
      <c r="C101" t="s">
        <v>805</v>
      </c>
      <c r="D101">
        <v>2016</v>
      </c>
      <c r="E101" t="s">
        <v>806</v>
      </c>
      <c r="F101" t="s">
        <v>26</v>
      </c>
      <c r="G101" t="s">
        <v>374</v>
      </c>
      <c r="H101" t="s">
        <v>51</v>
      </c>
      <c r="I101" t="s">
        <v>807</v>
      </c>
      <c r="J101">
        <v>14</v>
      </c>
      <c r="K101" s="6">
        <v>16619</v>
      </c>
      <c r="L101" t="s">
        <v>29</v>
      </c>
      <c r="M101" t="s">
        <v>51</v>
      </c>
      <c r="N101" t="s">
        <v>29</v>
      </c>
      <c r="O101" s="2">
        <v>44608</v>
      </c>
      <c r="P101" t="s">
        <v>42</v>
      </c>
      <c r="Q101" t="b">
        <v>0</v>
      </c>
      <c r="R101" t="s">
        <v>31</v>
      </c>
      <c r="S101" t="s">
        <v>808</v>
      </c>
      <c r="T101" t="s">
        <v>809</v>
      </c>
      <c r="U101" t="s">
        <v>57</v>
      </c>
      <c r="W101" s="1" t="s">
        <v>810</v>
      </c>
      <c r="X101" t="s">
        <v>499</v>
      </c>
    </row>
    <row r="102" spans="1:24" x14ac:dyDescent="0.25">
      <c r="A102" t="s">
        <v>811</v>
      </c>
      <c r="B102" t="s">
        <v>812</v>
      </c>
      <c r="C102" t="s">
        <v>26</v>
      </c>
      <c r="D102">
        <v>2014</v>
      </c>
      <c r="E102" t="s">
        <v>813</v>
      </c>
      <c r="F102">
        <v>11</v>
      </c>
      <c r="G102" t="s">
        <v>28</v>
      </c>
      <c r="H102" t="s">
        <v>26</v>
      </c>
      <c r="I102" t="s">
        <v>814</v>
      </c>
      <c r="J102">
        <v>5</v>
      </c>
      <c r="K102" t="s">
        <v>815</v>
      </c>
      <c r="L102" t="s">
        <v>29</v>
      </c>
      <c r="M102" t="s">
        <v>30</v>
      </c>
      <c r="N102" t="s">
        <v>26</v>
      </c>
      <c r="O102" s="2">
        <v>41642</v>
      </c>
      <c r="P102" t="s">
        <v>42</v>
      </c>
      <c r="Q102" t="s">
        <v>816</v>
      </c>
      <c r="R102" t="s">
        <v>42</v>
      </c>
      <c r="S102" t="s">
        <v>817</v>
      </c>
      <c r="T102" t="s">
        <v>818</v>
      </c>
      <c r="U102" t="s">
        <v>33</v>
      </c>
      <c r="V102" t="s">
        <v>26</v>
      </c>
      <c r="W102">
        <v>0.70784970819950099</v>
      </c>
      <c r="X102" t="s">
        <v>499</v>
      </c>
    </row>
    <row r="103" spans="1:24" x14ac:dyDescent="0.25">
      <c r="A103" t="s">
        <v>819</v>
      </c>
      <c r="B103" t="s">
        <v>820</v>
      </c>
      <c r="C103" t="s">
        <v>26</v>
      </c>
      <c r="D103">
        <v>2014</v>
      </c>
      <c r="E103" t="s">
        <v>821</v>
      </c>
      <c r="F103">
        <v>2</v>
      </c>
      <c r="G103" t="s">
        <v>28</v>
      </c>
      <c r="H103" t="s">
        <v>26</v>
      </c>
      <c r="I103" t="s">
        <v>365</v>
      </c>
      <c r="J103">
        <v>6</v>
      </c>
      <c r="K103" t="s">
        <v>822</v>
      </c>
      <c r="L103" t="s">
        <v>29</v>
      </c>
      <c r="M103" t="s">
        <v>30</v>
      </c>
      <c r="N103" t="s">
        <v>26</v>
      </c>
      <c r="O103" s="2">
        <v>41904</v>
      </c>
      <c r="P103" t="s">
        <v>31</v>
      </c>
      <c r="Q103" t="s">
        <v>26</v>
      </c>
      <c r="R103" t="s">
        <v>31</v>
      </c>
      <c r="S103" t="s">
        <v>823</v>
      </c>
      <c r="T103" t="s">
        <v>824</v>
      </c>
      <c r="U103" t="s">
        <v>33</v>
      </c>
      <c r="V103" t="s">
        <v>26</v>
      </c>
      <c r="W103" s="1" t="s">
        <v>825</v>
      </c>
      <c r="X103" t="s">
        <v>499</v>
      </c>
    </row>
    <row r="104" spans="1:24" x14ac:dyDescent="0.25">
      <c r="A104" t="s">
        <v>826</v>
      </c>
      <c r="B104" t="s">
        <v>827</v>
      </c>
      <c r="C104" t="s">
        <v>26</v>
      </c>
      <c r="D104">
        <v>2015</v>
      </c>
      <c r="E104" t="s">
        <v>828</v>
      </c>
      <c r="F104">
        <v>11</v>
      </c>
      <c r="G104" t="s">
        <v>28</v>
      </c>
      <c r="H104" t="s">
        <v>86</v>
      </c>
      <c r="I104" t="s">
        <v>26</v>
      </c>
      <c r="J104" t="s">
        <v>26</v>
      </c>
      <c r="K104" t="s">
        <v>26</v>
      </c>
      <c r="L104" t="s">
        <v>29</v>
      </c>
      <c r="M104" t="s">
        <v>30</v>
      </c>
      <c r="N104" t="s">
        <v>26</v>
      </c>
      <c r="O104" t="s">
        <v>26</v>
      </c>
      <c r="P104" t="s">
        <v>31</v>
      </c>
      <c r="Q104" t="s">
        <v>26</v>
      </c>
      <c r="R104" t="s">
        <v>31</v>
      </c>
      <c r="S104" t="s">
        <v>829</v>
      </c>
      <c r="T104" t="s">
        <v>830</v>
      </c>
      <c r="U104" t="s">
        <v>33</v>
      </c>
      <c r="V104" t="s">
        <v>26</v>
      </c>
      <c r="W104" s="1" t="s">
        <v>831</v>
      </c>
      <c r="X104" t="s">
        <v>499</v>
      </c>
    </row>
    <row r="105" spans="1:24" x14ac:dyDescent="0.25">
      <c r="A105" t="s">
        <v>832</v>
      </c>
      <c r="B105" t="s">
        <v>833</v>
      </c>
      <c r="C105" t="s">
        <v>26</v>
      </c>
      <c r="D105">
        <v>2018</v>
      </c>
      <c r="E105" t="s">
        <v>834</v>
      </c>
      <c r="F105">
        <v>2</v>
      </c>
      <c r="G105" t="s">
        <v>28</v>
      </c>
      <c r="H105" t="s">
        <v>86</v>
      </c>
      <c r="I105" t="s">
        <v>26</v>
      </c>
      <c r="J105" t="s">
        <v>26</v>
      </c>
      <c r="K105">
        <v>1</v>
      </c>
      <c r="L105" t="s">
        <v>29</v>
      </c>
      <c r="M105" t="s">
        <v>30</v>
      </c>
      <c r="N105" t="s">
        <v>26</v>
      </c>
      <c r="O105" s="2">
        <v>43290</v>
      </c>
      <c r="P105" t="s">
        <v>31</v>
      </c>
      <c r="Q105" t="s">
        <v>26</v>
      </c>
      <c r="R105" t="s">
        <v>31</v>
      </c>
      <c r="S105" t="s">
        <v>835</v>
      </c>
      <c r="U105" t="s">
        <v>33</v>
      </c>
      <c r="V105" t="s">
        <v>26</v>
      </c>
      <c r="W105">
        <v>0.70387115180492399</v>
      </c>
      <c r="X105" t="s">
        <v>499</v>
      </c>
    </row>
    <row r="106" spans="1:24" x14ac:dyDescent="0.25">
      <c r="A106" t="s">
        <v>836</v>
      </c>
      <c r="B106" t="s">
        <v>837</v>
      </c>
      <c r="C106" t="s">
        <v>26</v>
      </c>
      <c r="D106">
        <v>2016</v>
      </c>
      <c r="E106" t="s">
        <v>838</v>
      </c>
      <c r="F106">
        <v>1</v>
      </c>
      <c r="G106" t="s">
        <v>28</v>
      </c>
      <c r="H106" t="s">
        <v>86</v>
      </c>
      <c r="I106" t="s">
        <v>437</v>
      </c>
      <c r="J106">
        <v>6</v>
      </c>
      <c r="K106" t="s">
        <v>26</v>
      </c>
      <c r="L106" t="s">
        <v>29</v>
      </c>
      <c r="M106" t="s">
        <v>30</v>
      </c>
      <c r="N106" t="s">
        <v>26</v>
      </c>
      <c r="O106" s="2">
        <v>42675</v>
      </c>
      <c r="P106" t="s">
        <v>31</v>
      </c>
      <c r="Q106" t="s">
        <v>26</v>
      </c>
      <c r="R106" t="s">
        <v>31</v>
      </c>
      <c r="S106" t="s">
        <v>839</v>
      </c>
      <c r="U106" t="s">
        <v>33</v>
      </c>
      <c r="V106" t="s">
        <v>26</v>
      </c>
      <c r="W106" s="1" t="s">
        <v>840</v>
      </c>
      <c r="X106" t="s">
        <v>499</v>
      </c>
    </row>
    <row r="107" spans="1:24" x14ac:dyDescent="0.25">
      <c r="A107" t="s">
        <v>841</v>
      </c>
      <c r="B107" t="s">
        <v>842</v>
      </c>
      <c r="C107" t="s">
        <v>26</v>
      </c>
      <c r="D107">
        <v>2015</v>
      </c>
      <c r="E107" t="s">
        <v>843</v>
      </c>
      <c r="F107">
        <v>4</v>
      </c>
      <c r="G107" t="s">
        <v>28</v>
      </c>
      <c r="H107" t="s">
        <v>26</v>
      </c>
      <c r="I107" t="s">
        <v>26</v>
      </c>
      <c r="J107" t="s">
        <v>26</v>
      </c>
      <c r="K107" t="s">
        <v>26</v>
      </c>
      <c r="L107" t="s">
        <v>29</v>
      </c>
      <c r="M107" t="s">
        <v>30</v>
      </c>
      <c r="N107" t="s">
        <v>26</v>
      </c>
      <c r="O107" t="s">
        <v>26</v>
      </c>
      <c r="P107" t="s">
        <v>31</v>
      </c>
      <c r="Q107" t="s">
        <v>26</v>
      </c>
      <c r="R107" t="s">
        <v>31</v>
      </c>
      <c r="S107" t="s">
        <v>844</v>
      </c>
      <c r="U107" t="s">
        <v>33</v>
      </c>
      <c r="V107" t="s">
        <v>26</v>
      </c>
      <c r="W107" s="1" t="s">
        <v>845</v>
      </c>
      <c r="X107" t="s">
        <v>499</v>
      </c>
    </row>
    <row r="108" spans="1:24" x14ac:dyDescent="0.25">
      <c r="A108" t="s">
        <v>846</v>
      </c>
      <c r="B108" t="s">
        <v>847</v>
      </c>
      <c r="C108" t="s">
        <v>26</v>
      </c>
      <c r="D108">
        <v>2015</v>
      </c>
      <c r="E108" t="s">
        <v>848</v>
      </c>
      <c r="F108">
        <v>4</v>
      </c>
      <c r="G108" t="s">
        <v>28</v>
      </c>
      <c r="H108" t="s">
        <v>86</v>
      </c>
      <c r="I108" t="s">
        <v>26</v>
      </c>
      <c r="J108">
        <v>11</v>
      </c>
      <c r="K108">
        <v>55</v>
      </c>
      <c r="L108" t="s">
        <v>29</v>
      </c>
      <c r="M108" t="s">
        <v>30</v>
      </c>
      <c r="N108" t="s">
        <v>26</v>
      </c>
      <c r="O108" t="s">
        <v>26</v>
      </c>
      <c r="P108" t="s">
        <v>31</v>
      </c>
      <c r="Q108" t="s">
        <v>26</v>
      </c>
      <c r="R108" t="s">
        <v>31</v>
      </c>
      <c r="S108" t="s">
        <v>849</v>
      </c>
      <c r="U108" t="s">
        <v>33</v>
      </c>
      <c r="V108" t="s">
        <v>26</v>
      </c>
      <c r="W108" s="1" t="s">
        <v>850</v>
      </c>
      <c r="X108" t="s">
        <v>499</v>
      </c>
    </row>
    <row r="109" spans="1:24" x14ac:dyDescent="0.25">
      <c r="A109" t="s">
        <v>851</v>
      </c>
      <c r="B109" t="s">
        <v>852</v>
      </c>
      <c r="C109" t="s">
        <v>853</v>
      </c>
      <c r="D109">
        <v>2021</v>
      </c>
      <c r="E109" t="s">
        <v>854</v>
      </c>
      <c r="F109" t="s">
        <v>26</v>
      </c>
      <c r="G109" t="s">
        <v>50</v>
      </c>
      <c r="H109" t="s">
        <v>51</v>
      </c>
      <c r="I109" t="s">
        <v>52</v>
      </c>
      <c r="J109">
        <v>8</v>
      </c>
      <c r="K109" t="s">
        <v>855</v>
      </c>
      <c r="L109" t="s">
        <v>29</v>
      </c>
      <c r="M109" t="s">
        <v>51</v>
      </c>
      <c r="N109" t="s">
        <v>29</v>
      </c>
      <c r="O109" s="2">
        <v>44965</v>
      </c>
      <c r="P109" t="s">
        <v>42</v>
      </c>
      <c r="Q109" t="s">
        <v>856</v>
      </c>
      <c r="R109" t="s">
        <v>42</v>
      </c>
      <c r="S109" t="s">
        <v>857</v>
      </c>
      <c r="T109" t="s">
        <v>858</v>
      </c>
      <c r="U109" t="s">
        <v>57</v>
      </c>
      <c r="V109" t="s">
        <v>26</v>
      </c>
      <c r="W109" s="1" t="s">
        <v>859</v>
      </c>
      <c r="X109" t="s">
        <v>499</v>
      </c>
    </row>
    <row r="110" spans="1:24" x14ac:dyDescent="0.25">
      <c r="A110" t="s">
        <v>860</v>
      </c>
      <c r="B110" t="s">
        <v>861</v>
      </c>
      <c r="C110" t="s">
        <v>26</v>
      </c>
      <c r="D110">
        <v>2021</v>
      </c>
      <c r="E110" t="s">
        <v>862</v>
      </c>
      <c r="F110">
        <v>2</v>
      </c>
      <c r="G110" t="s">
        <v>28</v>
      </c>
      <c r="H110" t="s">
        <v>86</v>
      </c>
      <c r="I110" t="s">
        <v>26</v>
      </c>
      <c r="J110">
        <v>10</v>
      </c>
      <c r="K110" t="s">
        <v>863</v>
      </c>
      <c r="L110" t="s">
        <v>29</v>
      </c>
      <c r="M110" t="s">
        <v>30</v>
      </c>
      <c r="N110" t="s">
        <v>26</v>
      </c>
      <c r="O110" s="2">
        <v>44500</v>
      </c>
      <c r="P110" t="s">
        <v>31</v>
      </c>
      <c r="Q110" t="s">
        <v>26</v>
      </c>
      <c r="R110" t="s">
        <v>31</v>
      </c>
      <c r="S110" t="s">
        <v>864</v>
      </c>
      <c r="T110" t="s">
        <v>865</v>
      </c>
      <c r="U110" t="s">
        <v>33</v>
      </c>
      <c r="V110" t="s">
        <v>26</v>
      </c>
      <c r="W110" s="1" t="s">
        <v>866</v>
      </c>
      <c r="X110" t="s">
        <v>499</v>
      </c>
    </row>
    <row r="111" spans="1:24" x14ac:dyDescent="0.25">
      <c r="A111" t="s">
        <v>867</v>
      </c>
      <c r="B111" t="s">
        <v>868</v>
      </c>
      <c r="C111" t="s">
        <v>26</v>
      </c>
      <c r="D111">
        <v>2005</v>
      </c>
      <c r="F111" t="s">
        <v>26</v>
      </c>
      <c r="G111" t="s">
        <v>26</v>
      </c>
      <c r="H111" t="s">
        <v>86</v>
      </c>
      <c r="I111" t="s">
        <v>26</v>
      </c>
      <c r="J111" t="s">
        <v>26</v>
      </c>
      <c r="K111" t="s">
        <v>26</v>
      </c>
      <c r="L111" t="s">
        <v>29</v>
      </c>
      <c r="M111" t="s">
        <v>30</v>
      </c>
      <c r="N111" t="s">
        <v>26</v>
      </c>
      <c r="O111" t="s">
        <v>26</v>
      </c>
      <c r="P111" t="s">
        <v>31</v>
      </c>
      <c r="Q111" t="s">
        <v>26</v>
      </c>
      <c r="R111" t="s">
        <v>31</v>
      </c>
      <c r="S111" t="s">
        <v>869</v>
      </c>
      <c r="U111" t="s">
        <v>33</v>
      </c>
      <c r="V111" t="s">
        <v>26</v>
      </c>
      <c r="W111" s="1" t="s">
        <v>870</v>
      </c>
      <c r="X111" t="s">
        <v>499</v>
      </c>
    </row>
    <row r="112" spans="1:24" ht="409.5" x14ac:dyDescent="0.25">
      <c r="A112" t="s">
        <v>871</v>
      </c>
      <c r="B112" t="s">
        <v>872</v>
      </c>
      <c r="C112" s="5" t="s">
        <v>873</v>
      </c>
      <c r="D112">
        <v>2022</v>
      </c>
      <c r="E112" t="s">
        <v>874</v>
      </c>
      <c r="F112" t="s">
        <v>26</v>
      </c>
      <c r="G112" t="s">
        <v>26</v>
      </c>
      <c r="H112" t="s">
        <v>86</v>
      </c>
      <c r="I112" t="s">
        <v>875</v>
      </c>
      <c r="J112" t="s">
        <v>26</v>
      </c>
      <c r="K112" t="s">
        <v>26</v>
      </c>
      <c r="L112" t="s">
        <v>29</v>
      </c>
      <c r="M112" t="s">
        <v>30</v>
      </c>
      <c r="N112" t="s">
        <v>875</v>
      </c>
      <c r="O112" s="2">
        <v>44868</v>
      </c>
      <c r="P112" t="s">
        <v>42</v>
      </c>
      <c r="Q112" t="s">
        <v>876</v>
      </c>
      <c r="R112" t="s">
        <v>42</v>
      </c>
      <c r="S112" t="s">
        <v>877</v>
      </c>
      <c r="T112" t="s">
        <v>878</v>
      </c>
      <c r="U112" t="s">
        <v>33</v>
      </c>
      <c r="V112" t="s">
        <v>26</v>
      </c>
      <c r="W112" s="1" t="s">
        <v>879</v>
      </c>
      <c r="X112" t="s">
        <v>499</v>
      </c>
    </row>
    <row r="113" spans="1:24" ht="409.5" x14ac:dyDescent="0.25">
      <c r="A113" t="s">
        <v>880</v>
      </c>
      <c r="B113" t="s">
        <v>881</v>
      </c>
      <c r="C113" s="5" t="s">
        <v>882</v>
      </c>
      <c r="D113">
        <v>2023</v>
      </c>
      <c r="E113" t="s">
        <v>883</v>
      </c>
      <c r="F113">
        <v>6</v>
      </c>
      <c r="G113" t="s">
        <v>26</v>
      </c>
      <c r="H113" t="s">
        <v>39</v>
      </c>
      <c r="I113" t="s">
        <v>814</v>
      </c>
      <c r="J113" t="s">
        <v>26</v>
      </c>
      <c r="K113" t="s">
        <v>26</v>
      </c>
      <c r="L113" t="s">
        <v>29</v>
      </c>
      <c r="M113" t="s">
        <v>92</v>
      </c>
      <c r="N113" t="s">
        <v>814</v>
      </c>
      <c r="O113" s="2">
        <v>45170</v>
      </c>
      <c r="P113" t="s">
        <v>42</v>
      </c>
      <c r="Q113" t="s">
        <v>884</v>
      </c>
      <c r="R113" t="s">
        <v>42</v>
      </c>
      <c r="S113" t="s">
        <v>885</v>
      </c>
      <c r="T113" t="s">
        <v>886</v>
      </c>
      <c r="U113" t="s">
        <v>33</v>
      </c>
      <c r="V113" t="s">
        <v>26</v>
      </c>
      <c r="W113" s="1" t="s">
        <v>887</v>
      </c>
      <c r="X113" t="s">
        <v>499</v>
      </c>
    </row>
    <row r="114" spans="1:24" x14ac:dyDescent="0.25">
      <c r="A114" t="s">
        <v>888</v>
      </c>
      <c r="B114" t="s">
        <v>889</v>
      </c>
      <c r="C114" t="s">
        <v>890</v>
      </c>
      <c r="D114">
        <v>2023</v>
      </c>
      <c r="E114" t="s">
        <v>891</v>
      </c>
      <c r="F114" t="s">
        <v>26</v>
      </c>
      <c r="G114" t="s">
        <v>26</v>
      </c>
      <c r="H114" t="s">
        <v>39</v>
      </c>
      <c r="I114" t="s">
        <v>892</v>
      </c>
      <c r="J114" t="s">
        <v>26</v>
      </c>
      <c r="K114" t="s">
        <v>26</v>
      </c>
      <c r="L114" t="s">
        <v>29</v>
      </c>
      <c r="M114" t="s">
        <v>92</v>
      </c>
      <c r="N114" t="s">
        <v>892</v>
      </c>
      <c r="O114" s="2">
        <v>45122</v>
      </c>
      <c r="P114" t="s">
        <v>42</v>
      </c>
      <c r="Q114" t="s">
        <v>893</v>
      </c>
      <c r="R114" t="s">
        <v>42</v>
      </c>
      <c r="S114" t="s">
        <v>894</v>
      </c>
      <c r="T114" t="s">
        <v>895</v>
      </c>
      <c r="U114" t="s">
        <v>33</v>
      </c>
      <c r="V114" t="s">
        <v>26</v>
      </c>
      <c r="W114" s="1" t="s">
        <v>896</v>
      </c>
      <c r="X114" t="s">
        <v>499</v>
      </c>
    </row>
    <row r="115" spans="1:24" x14ac:dyDescent="0.25">
      <c r="A115" t="s">
        <v>897</v>
      </c>
      <c r="B115" t="s">
        <v>898</v>
      </c>
      <c r="C115" t="s">
        <v>899</v>
      </c>
      <c r="D115">
        <v>2021</v>
      </c>
      <c r="E115" t="s">
        <v>900</v>
      </c>
      <c r="F115" t="s">
        <v>26</v>
      </c>
      <c r="G115" t="s">
        <v>50</v>
      </c>
      <c r="H115" t="s">
        <v>51</v>
      </c>
      <c r="I115" t="s">
        <v>52</v>
      </c>
      <c r="J115">
        <v>8</v>
      </c>
      <c r="K115" t="s">
        <v>901</v>
      </c>
      <c r="L115" t="s">
        <v>29</v>
      </c>
      <c r="M115" t="s">
        <v>51</v>
      </c>
      <c r="N115" t="s">
        <v>29</v>
      </c>
      <c r="O115" s="2">
        <v>44965</v>
      </c>
      <c r="P115" t="s">
        <v>42</v>
      </c>
      <c r="Q115" t="s">
        <v>902</v>
      </c>
      <c r="R115" t="s">
        <v>42</v>
      </c>
      <c r="S115" t="s">
        <v>903</v>
      </c>
      <c r="T115" t="s">
        <v>904</v>
      </c>
      <c r="U115" t="s">
        <v>57</v>
      </c>
      <c r="V115" t="s">
        <v>26</v>
      </c>
      <c r="W115" s="1" t="s">
        <v>905</v>
      </c>
      <c r="X115" t="s">
        <v>499</v>
      </c>
    </row>
    <row r="116" spans="1:24" x14ac:dyDescent="0.25">
      <c r="A116" t="s">
        <v>906</v>
      </c>
      <c r="B116" t="s">
        <v>907</v>
      </c>
      <c r="C116" t="s">
        <v>908</v>
      </c>
      <c r="D116">
        <v>2020</v>
      </c>
      <c r="E116" t="s">
        <v>909</v>
      </c>
      <c r="F116" t="s">
        <v>26</v>
      </c>
      <c r="G116" t="s">
        <v>319</v>
      </c>
      <c r="H116" t="s">
        <v>51</v>
      </c>
      <c r="I116" t="s">
        <v>910</v>
      </c>
      <c r="J116">
        <v>7</v>
      </c>
      <c r="K116" t="s">
        <v>239</v>
      </c>
      <c r="L116" t="s">
        <v>29</v>
      </c>
      <c r="M116" t="s">
        <v>51</v>
      </c>
      <c r="N116" t="s">
        <v>29</v>
      </c>
      <c r="O116" s="2">
        <v>43944</v>
      </c>
      <c r="P116" t="s">
        <v>42</v>
      </c>
      <c r="Q116" t="b">
        <v>0</v>
      </c>
      <c r="R116" t="s">
        <v>31</v>
      </c>
      <c r="S116" t="s">
        <v>911</v>
      </c>
      <c r="T116" t="s">
        <v>912</v>
      </c>
      <c r="U116" t="s">
        <v>57</v>
      </c>
      <c r="W116" s="1" t="s">
        <v>913</v>
      </c>
      <c r="X116" t="s">
        <v>499</v>
      </c>
    </row>
    <row r="117" spans="1:24" x14ac:dyDescent="0.25">
      <c r="A117" t="s">
        <v>914</v>
      </c>
      <c r="B117" t="s">
        <v>915</v>
      </c>
      <c r="C117" t="s">
        <v>26</v>
      </c>
      <c r="D117">
        <v>2016</v>
      </c>
      <c r="E117" t="s">
        <v>755</v>
      </c>
      <c r="F117">
        <v>244</v>
      </c>
      <c r="G117" t="s">
        <v>28</v>
      </c>
      <c r="H117" t="s">
        <v>26</v>
      </c>
      <c r="I117" t="s">
        <v>916</v>
      </c>
      <c r="J117">
        <v>100</v>
      </c>
      <c r="K117" t="s">
        <v>917</v>
      </c>
      <c r="L117" t="s">
        <v>29</v>
      </c>
      <c r="M117" t="s">
        <v>30</v>
      </c>
      <c r="N117" t="s">
        <v>26</v>
      </c>
      <c r="O117" s="2">
        <v>42614</v>
      </c>
      <c r="P117" t="s">
        <v>31</v>
      </c>
      <c r="Q117" t="s">
        <v>26</v>
      </c>
      <c r="R117" t="s">
        <v>31</v>
      </c>
      <c r="S117" t="s">
        <v>918</v>
      </c>
      <c r="T117" t="s">
        <v>919</v>
      </c>
      <c r="U117" t="s">
        <v>33</v>
      </c>
      <c r="V117" t="s">
        <v>26</v>
      </c>
      <c r="W117" s="1" t="s">
        <v>920</v>
      </c>
      <c r="X117" t="s">
        <v>499</v>
      </c>
    </row>
    <row r="118" spans="1:24" x14ac:dyDescent="0.25">
      <c r="A118" t="s">
        <v>921</v>
      </c>
      <c r="B118" t="s">
        <v>922</v>
      </c>
      <c r="C118" t="s">
        <v>923</v>
      </c>
      <c r="D118">
        <v>2023</v>
      </c>
      <c r="E118" t="s">
        <v>924</v>
      </c>
      <c r="F118" t="s">
        <v>26</v>
      </c>
      <c r="G118" t="s">
        <v>925</v>
      </c>
      <c r="H118" t="s">
        <v>51</v>
      </c>
      <c r="I118" t="s">
        <v>926</v>
      </c>
      <c r="J118">
        <v>0</v>
      </c>
      <c r="K118" t="s">
        <v>927</v>
      </c>
      <c r="L118" t="s">
        <v>29</v>
      </c>
      <c r="M118" t="s">
        <v>51</v>
      </c>
      <c r="N118" t="s">
        <v>29</v>
      </c>
      <c r="O118" s="2">
        <v>45355</v>
      </c>
      <c r="P118" t="s">
        <v>42</v>
      </c>
      <c r="Q118" t="b">
        <v>0</v>
      </c>
      <c r="R118" t="s">
        <v>31</v>
      </c>
      <c r="S118" t="s">
        <v>928</v>
      </c>
      <c r="T118" t="s">
        <v>929</v>
      </c>
      <c r="U118" t="s">
        <v>57</v>
      </c>
      <c r="W118">
        <v>0.66572928428649902</v>
      </c>
      <c r="X118" t="s">
        <v>499</v>
      </c>
    </row>
    <row r="119" spans="1:24" x14ac:dyDescent="0.25">
      <c r="A119" t="s">
        <v>930</v>
      </c>
      <c r="B119" t="s">
        <v>931</v>
      </c>
      <c r="C119" t="s">
        <v>932</v>
      </c>
      <c r="D119">
        <v>2018</v>
      </c>
      <c r="E119" t="s">
        <v>933</v>
      </c>
      <c r="F119">
        <v>4</v>
      </c>
      <c r="G119" t="s">
        <v>28</v>
      </c>
      <c r="H119" t="s">
        <v>26</v>
      </c>
      <c r="I119" t="s">
        <v>26</v>
      </c>
      <c r="J119">
        <v>1</v>
      </c>
      <c r="K119" t="s">
        <v>934</v>
      </c>
      <c r="L119" t="s">
        <v>29</v>
      </c>
      <c r="M119" t="s">
        <v>30</v>
      </c>
      <c r="N119" t="s">
        <v>26</v>
      </c>
      <c r="O119" s="2">
        <v>43235</v>
      </c>
      <c r="P119" t="s">
        <v>42</v>
      </c>
      <c r="Q119" t="s">
        <v>935</v>
      </c>
      <c r="R119" t="s">
        <v>42</v>
      </c>
      <c r="S119" t="s">
        <v>936</v>
      </c>
      <c r="T119" t="s">
        <v>937</v>
      </c>
      <c r="U119" t="s">
        <v>33</v>
      </c>
      <c r="V119" t="s">
        <v>938</v>
      </c>
      <c r="W119" s="1" t="s">
        <v>939</v>
      </c>
      <c r="X119" t="s">
        <v>499</v>
      </c>
    </row>
    <row r="120" spans="1:24" x14ac:dyDescent="0.25">
      <c r="A120" s="4" t="s">
        <v>940</v>
      </c>
      <c r="B120" t="s">
        <v>941</v>
      </c>
      <c r="C120" t="s">
        <v>26</v>
      </c>
      <c r="D120">
        <v>2011</v>
      </c>
      <c r="E120" t="s">
        <v>942</v>
      </c>
      <c r="F120">
        <v>4</v>
      </c>
      <c r="G120" t="s">
        <v>773</v>
      </c>
      <c r="H120" t="s">
        <v>26</v>
      </c>
      <c r="I120" t="s">
        <v>26</v>
      </c>
      <c r="J120" t="s">
        <v>26</v>
      </c>
      <c r="K120" t="s">
        <v>26</v>
      </c>
      <c r="L120" t="s">
        <v>29</v>
      </c>
      <c r="M120" t="s">
        <v>30</v>
      </c>
      <c r="N120" t="s">
        <v>26</v>
      </c>
      <c r="O120" t="s">
        <v>26</v>
      </c>
      <c r="P120" t="s">
        <v>31</v>
      </c>
      <c r="Q120" t="s">
        <v>26</v>
      </c>
      <c r="R120" t="s">
        <v>31</v>
      </c>
      <c r="S120" t="s">
        <v>943</v>
      </c>
      <c r="U120" t="s">
        <v>33</v>
      </c>
      <c r="V120" t="s">
        <v>26</v>
      </c>
      <c r="W120" s="1" t="s">
        <v>944</v>
      </c>
      <c r="X120" t="s">
        <v>499</v>
      </c>
    </row>
    <row r="121" spans="1:24" x14ac:dyDescent="0.25">
      <c r="A121" t="s">
        <v>945</v>
      </c>
      <c r="B121" t="s">
        <v>946</v>
      </c>
      <c r="C121" t="s">
        <v>947</v>
      </c>
      <c r="D121">
        <v>2021</v>
      </c>
      <c r="E121" t="s">
        <v>948</v>
      </c>
      <c r="F121" t="s">
        <v>26</v>
      </c>
      <c r="G121" t="s">
        <v>339</v>
      </c>
      <c r="H121" t="s">
        <v>51</v>
      </c>
      <c r="I121" t="s">
        <v>949</v>
      </c>
      <c r="J121">
        <v>13</v>
      </c>
      <c r="K121" t="s">
        <v>950</v>
      </c>
      <c r="L121" t="s">
        <v>29</v>
      </c>
      <c r="M121" t="s">
        <v>51</v>
      </c>
      <c r="N121" t="s">
        <v>29</v>
      </c>
      <c r="O121" s="2">
        <v>44930</v>
      </c>
      <c r="P121" t="s">
        <v>42</v>
      </c>
      <c r="Q121" t="b">
        <v>0</v>
      </c>
      <c r="R121" t="s">
        <v>31</v>
      </c>
      <c r="S121" t="s">
        <v>951</v>
      </c>
      <c r="T121" t="s">
        <v>952</v>
      </c>
      <c r="U121" t="s">
        <v>57</v>
      </c>
      <c r="W121" s="1" t="s">
        <v>953</v>
      </c>
      <c r="X121" t="s">
        <v>499</v>
      </c>
    </row>
    <row r="122" spans="1:24" x14ac:dyDescent="0.25">
      <c r="A122" t="s">
        <v>954</v>
      </c>
      <c r="B122" t="s">
        <v>955</v>
      </c>
      <c r="C122" t="s">
        <v>956</v>
      </c>
      <c r="D122">
        <v>2025</v>
      </c>
      <c r="E122" t="s">
        <v>957</v>
      </c>
      <c r="F122" t="s">
        <v>26</v>
      </c>
      <c r="G122" t="s">
        <v>958</v>
      </c>
      <c r="H122" t="s">
        <v>51</v>
      </c>
      <c r="I122" t="s">
        <v>959</v>
      </c>
      <c r="J122">
        <v>9</v>
      </c>
      <c r="K122" t="s">
        <v>960</v>
      </c>
      <c r="L122" t="s">
        <v>29</v>
      </c>
      <c r="M122" t="s">
        <v>51</v>
      </c>
      <c r="N122" t="s">
        <v>29</v>
      </c>
      <c r="O122" s="2">
        <v>45849</v>
      </c>
      <c r="P122" t="s">
        <v>42</v>
      </c>
      <c r="Q122" t="b">
        <v>0</v>
      </c>
      <c r="R122" t="s">
        <v>31</v>
      </c>
      <c r="S122" t="s">
        <v>961</v>
      </c>
      <c r="T122" t="s">
        <v>962</v>
      </c>
      <c r="U122" t="s">
        <v>57</v>
      </c>
      <c r="W122" s="1" t="s">
        <v>963</v>
      </c>
      <c r="X122" t="s">
        <v>499</v>
      </c>
    </row>
    <row r="123" spans="1:24" x14ac:dyDescent="0.25">
      <c r="A123" t="s">
        <v>964</v>
      </c>
      <c r="B123" t="s">
        <v>965</v>
      </c>
      <c r="C123" t="s">
        <v>26</v>
      </c>
      <c r="D123">
        <v>2017</v>
      </c>
      <c r="E123" t="s">
        <v>966</v>
      </c>
      <c r="F123" t="s">
        <v>26</v>
      </c>
      <c r="G123" t="s">
        <v>28</v>
      </c>
      <c r="H123" t="s">
        <v>26</v>
      </c>
      <c r="I123" t="s">
        <v>26</v>
      </c>
      <c r="J123" t="s">
        <v>26</v>
      </c>
      <c r="K123" t="s">
        <v>26</v>
      </c>
      <c r="L123" t="s">
        <v>29</v>
      </c>
      <c r="M123" t="s">
        <v>30</v>
      </c>
      <c r="N123" t="s">
        <v>26</v>
      </c>
      <c r="O123" s="2">
        <v>42976</v>
      </c>
      <c r="P123" t="s">
        <v>31</v>
      </c>
      <c r="Q123" t="s">
        <v>26</v>
      </c>
      <c r="R123" t="s">
        <v>31</v>
      </c>
      <c r="S123" t="s">
        <v>967</v>
      </c>
      <c r="U123" t="s">
        <v>33</v>
      </c>
      <c r="V123" t="s">
        <v>26</v>
      </c>
      <c r="W123" s="1" t="s">
        <v>968</v>
      </c>
      <c r="X123" t="s">
        <v>499</v>
      </c>
    </row>
    <row r="124" spans="1:24" x14ac:dyDescent="0.25">
      <c r="A124" t="s">
        <v>969</v>
      </c>
      <c r="B124" t="s">
        <v>970</v>
      </c>
      <c r="C124" t="s">
        <v>26</v>
      </c>
      <c r="D124">
        <v>2018</v>
      </c>
      <c r="E124" t="s">
        <v>971</v>
      </c>
      <c r="F124">
        <v>2</v>
      </c>
      <c r="G124" t="s">
        <v>28</v>
      </c>
      <c r="H124" t="s">
        <v>26</v>
      </c>
      <c r="I124" t="s">
        <v>26</v>
      </c>
      <c r="J124" t="s">
        <v>26</v>
      </c>
      <c r="K124" t="s">
        <v>26</v>
      </c>
      <c r="L124" t="s">
        <v>29</v>
      </c>
      <c r="M124" t="s">
        <v>30</v>
      </c>
      <c r="N124" t="s">
        <v>26</v>
      </c>
      <c r="O124" s="2">
        <v>43132</v>
      </c>
      <c r="P124" t="s">
        <v>31</v>
      </c>
      <c r="Q124" t="s">
        <v>26</v>
      </c>
      <c r="R124" t="s">
        <v>31</v>
      </c>
      <c r="S124" t="s">
        <v>972</v>
      </c>
      <c r="U124" t="s">
        <v>33</v>
      </c>
      <c r="V124" t="s">
        <v>26</v>
      </c>
      <c r="W124" s="1" t="s">
        <v>973</v>
      </c>
      <c r="X124" t="s">
        <v>499</v>
      </c>
    </row>
    <row r="125" spans="1:24" x14ac:dyDescent="0.25">
      <c r="A125" t="s">
        <v>974</v>
      </c>
      <c r="B125" t="s">
        <v>975</v>
      </c>
      <c r="C125" t="s">
        <v>976</v>
      </c>
      <c r="D125">
        <v>2020</v>
      </c>
      <c r="E125" t="s">
        <v>977</v>
      </c>
      <c r="F125" t="s">
        <v>26</v>
      </c>
      <c r="G125" t="s">
        <v>978</v>
      </c>
      <c r="H125" t="s">
        <v>51</v>
      </c>
      <c r="I125" t="s">
        <v>979</v>
      </c>
      <c r="J125">
        <v>7</v>
      </c>
      <c r="K125" t="s">
        <v>239</v>
      </c>
      <c r="L125" t="s">
        <v>29</v>
      </c>
      <c r="M125" t="s">
        <v>51</v>
      </c>
      <c r="N125" t="s">
        <v>29</v>
      </c>
      <c r="O125" s="2">
        <v>43857</v>
      </c>
      <c r="P125" t="s">
        <v>42</v>
      </c>
      <c r="Q125" t="b">
        <v>0</v>
      </c>
      <c r="R125" t="s">
        <v>31</v>
      </c>
      <c r="S125" t="s">
        <v>980</v>
      </c>
      <c r="T125" t="s">
        <v>981</v>
      </c>
      <c r="U125" t="s">
        <v>57</v>
      </c>
      <c r="W125" s="1" t="s">
        <v>982</v>
      </c>
      <c r="X125" t="s">
        <v>499</v>
      </c>
    </row>
    <row r="126" spans="1:24" x14ac:dyDescent="0.25">
      <c r="A126" t="s">
        <v>983</v>
      </c>
      <c r="B126" t="s">
        <v>984</v>
      </c>
      <c r="C126" t="s">
        <v>26</v>
      </c>
      <c r="D126">
        <v>2009</v>
      </c>
      <c r="E126" t="s">
        <v>985</v>
      </c>
      <c r="F126">
        <v>154</v>
      </c>
      <c r="G126" t="s">
        <v>28</v>
      </c>
      <c r="H126" t="s">
        <v>26</v>
      </c>
      <c r="I126" t="s">
        <v>785</v>
      </c>
      <c r="J126">
        <v>43</v>
      </c>
      <c r="K126" t="s">
        <v>986</v>
      </c>
      <c r="L126" t="s">
        <v>29</v>
      </c>
      <c r="M126" t="s">
        <v>30</v>
      </c>
      <c r="N126" t="s">
        <v>26</v>
      </c>
      <c r="O126" s="2">
        <v>39965</v>
      </c>
      <c r="P126" t="s">
        <v>31</v>
      </c>
      <c r="Q126" t="s">
        <v>26</v>
      </c>
      <c r="R126" t="s">
        <v>31</v>
      </c>
      <c r="S126" t="s">
        <v>987</v>
      </c>
      <c r="T126" t="s">
        <v>988</v>
      </c>
      <c r="U126" t="s">
        <v>33</v>
      </c>
      <c r="V126" t="s">
        <v>26</v>
      </c>
      <c r="W126" s="1" t="s">
        <v>989</v>
      </c>
      <c r="X126" t="s">
        <v>499</v>
      </c>
    </row>
    <row r="127" spans="1:24" x14ac:dyDescent="0.25">
      <c r="A127" t="s">
        <v>990</v>
      </c>
      <c r="B127" t="s">
        <v>991</v>
      </c>
      <c r="C127" t="s">
        <v>992</v>
      </c>
      <c r="D127">
        <v>2019</v>
      </c>
      <c r="E127" t="s">
        <v>993</v>
      </c>
      <c r="F127">
        <v>1</v>
      </c>
      <c r="G127" t="s">
        <v>28</v>
      </c>
      <c r="H127" t="s">
        <v>26</v>
      </c>
      <c r="I127" t="s">
        <v>994</v>
      </c>
      <c r="J127" t="s">
        <v>26</v>
      </c>
      <c r="K127" t="s">
        <v>26</v>
      </c>
      <c r="L127" t="s">
        <v>29</v>
      </c>
      <c r="M127" t="s">
        <v>92</v>
      </c>
      <c r="N127" t="s">
        <v>994</v>
      </c>
      <c r="O127" s="2">
        <v>43597</v>
      </c>
      <c r="P127" t="s">
        <v>42</v>
      </c>
      <c r="Q127" t="s">
        <v>995</v>
      </c>
      <c r="R127" t="s">
        <v>42</v>
      </c>
      <c r="S127" t="s">
        <v>996</v>
      </c>
      <c r="T127" t="s">
        <v>997</v>
      </c>
      <c r="U127" t="s">
        <v>33</v>
      </c>
      <c r="V127" t="s">
        <v>26</v>
      </c>
      <c r="W127" s="1" t="s">
        <v>998</v>
      </c>
      <c r="X127" t="s">
        <v>499</v>
      </c>
    </row>
    <row r="128" spans="1:24" x14ac:dyDescent="0.25">
      <c r="A128" t="s">
        <v>999</v>
      </c>
      <c r="B128" t="s">
        <v>1000</v>
      </c>
      <c r="C128" t="s">
        <v>1001</v>
      </c>
      <c r="D128">
        <v>2021</v>
      </c>
      <c r="E128" t="s">
        <v>1002</v>
      </c>
      <c r="F128">
        <v>3</v>
      </c>
      <c r="G128" t="s">
        <v>26</v>
      </c>
      <c r="H128" t="s">
        <v>86</v>
      </c>
      <c r="I128" t="s">
        <v>1003</v>
      </c>
      <c r="J128" t="s">
        <v>26</v>
      </c>
      <c r="K128" t="s">
        <v>26</v>
      </c>
      <c r="L128" t="s">
        <v>29</v>
      </c>
      <c r="M128" t="s">
        <v>92</v>
      </c>
      <c r="N128" t="s">
        <v>1003</v>
      </c>
      <c r="O128" s="2">
        <v>44405</v>
      </c>
      <c r="P128" t="s">
        <v>42</v>
      </c>
      <c r="Q128" t="s">
        <v>1004</v>
      </c>
      <c r="R128" t="s">
        <v>42</v>
      </c>
      <c r="S128" t="s">
        <v>1005</v>
      </c>
      <c r="T128" t="s">
        <v>1006</v>
      </c>
      <c r="U128" t="s">
        <v>33</v>
      </c>
      <c r="V128" t="s">
        <v>26</v>
      </c>
      <c r="W128" s="1" t="s">
        <v>1007</v>
      </c>
      <c r="X128" t="s">
        <v>499</v>
      </c>
    </row>
    <row r="129" spans="1:24" x14ac:dyDescent="0.25">
      <c r="A129" t="s">
        <v>1008</v>
      </c>
      <c r="B129" t="s">
        <v>1009</v>
      </c>
      <c r="C129" t="s">
        <v>1010</v>
      </c>
      <c r="D129">
        <v>2023</v>
      </c>
      <c r="E129" t="s">
        <v>1011</v>
      </c>
      <c r="F129">
        <v>1</v>
      </c>
      <c r="G129" t="s">
        <v>26</v>
      </c>
      <c r="H129" t="s">
        <v>39</v>
      </c>
      <c r="I129" t="s">
        <v>1012</v>
      </c>
      <c r="J129" t="s">
        <v>26</v>
      </c>
      <c r="K129" t="s">
        <v>26</v>
      </c>
      <c r="L129" t="s">
        <v>29</v>
      </c>
      <c r="M129" t="s">
        <v>92</v>
      </c>
      <c r="N129" t="s">
        <v>1012</v>
      </c>
      <c r="O129" s="2">
        <v>45290</v>
      </c>
      <c r="P129" t="s">
        <v>31</v>
      </c>
      <c r="Q129" t="s">
        <v>26</v>
      </c>
      <c r="R129" t="s">
        <v>31</v>
      </c>
      <c r="S129" t="s">
        <v>1013</v>
      </c>
      <c r="T129" t="s">
        <v>1014</v>
      </c>
      <c r="U129" t="s">
        <v>33</v>
      </c>
      <c r="V129" t="s">
        <v>26</v>
      </c>
      <c r="W129" s="1" t="s">
        <v>1015</v>
      </c>
      <c r="X129" t="s">
        <v>499</v>
      </c>
    </row>
    <row r="130" spans="1:24" x14ac:dyDescent="0.25">
      <c r="A130" t="s">
        <v>1016</v>
      </c>
      <c r="B130" t="s">
        <v>1017</v>
      </c>
      <c r="C130" t="s">
        <v>1018</v>
      </c>
      <c r="D130">
        <v>2013</v>
      </c>
      <c r="E130" t="s">
        <v>1019</v>
      </c>
      <c r="F130" t="s">
        <v>26</v>
      </c>
      <c r="G130" t="s">
        <v>281</v>
      </c>
      <c r="H130" t="s">
        <v>51</v>
      </c>
      <c r="I130" t="s">
        <v>1020</v>
      </c>
      <c r="J130">
        <v>4</v>
      </c>
      <c r="K130" t="s">
        <v>1021</v>
      </c>
      <c r="L130" t="s">
        <v>29</v>
      </c>
      <c r="M130" t="s">
        <v>51</v>
      </c>
      <c r="N130" t="s">
        <v>29</v>
      </c>
      <c r="O130" s="2">
        <v>42249</v>
      </c>
      <c r="P130" t="s">
        <v>42</v>
      </c>
      <c r="Q130" t="b">
        <v>0</v>
      </c>
      <c r="R130" t="s">
        <v>31</v>
      </c>
      <c r="S130" t="s">
        <v>1022</v>
      </c>
      <c r="T130" t="s">
        <v>1023</v>
      </c>
      <c r="U130" t="s">
        <v>57</v>
      </c>
      <c r="W130" s="1" t="s">
        <v>1024</v>
      </c>
      <c r="X130" t="s">
        <v>1025</v>
      </c>
    </row>
  </sheetData>
  <hyperlinks>
    <hyperlink ref="AA1" r:id="rId1" xr:uid="{D0D7BD65-831C-4EE6-901F-018273257240}"/>
    <hyperlink ref="Q3" r:id="rId2" xr:uid="{08A736AE-ABA0-4C73-9715-50F8AAA0B7AE}"/>
    <hyperlink ref="Q4" r:id="rId3" xr:uid="{47172BCA-8291-4B69-B76B-E148D165FC2A}"/>
    <hyperlink ref="Q5" r:id="rId4" xr:uid="{3595E42E-EAE6-4929-ABE2-EF4163FBE87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Metacognitive Strategies in EFL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2025-09-18T10:15:29Z</dcterms:created>
  <dcterms:modified xsi:type="dcterms:W3CDTF">2025-10-01T07:02:23Z</dcterms:modified>
</cp:coreProperties>
</file>