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15-Technology Acceptance Model and Fintech Service Development\"/>
    </mc:Choice>
  </mc:AlternateContent>
  <xr:revisionPtr revIDLastSave="0" documentId="13_ncr:1_{D3ED0022-50A8-4EFA-8127-884F0CD9EFCC}" xr6:coauthVersionLast="47" xr6:coauthVersionMax="47" xr10:uidLastSave="{00000000-0000-0000-0000-000000000000}"/>
  <bookViews>
    <workbookView xWindow="2340" yWindow="1785" windowWidth="26550" windowHeight="14415" xr2:uid="{EAC0055C-D197-4F4A-92FD-B60953C778F7}"/>
  </bookViews>
  <sheets>
    <sheet name="Technology Acceptance Model an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2" i="1" l="1"/>
  <c r="AD5" i="1"/>
  <c r="AD4" i="1"/>
  <c r="Z12" i="1"/>
  <c r="AD3" i="1"/>
  <c r="AC11" i="1" l="1" a="1"/>
  <c r="AC11" i="1" s="1"/>
  <c r="AE11" i="1" s="1"/>
  <c r="AB11" i="1" a="1"/>
  <c r="AB11" i="1" s="1"/>
  <c r="AD11" i="1" s="1"/>
  <c r="AA11" i="1"/>
  <c r="AC10" i="1" a="1"/>
  <c r="AC10" i="1" s="1"/>
  <c r="AE10" i="1" s="1"/>
  <c r="AB10" i="1" a="1"/>
  <c r="AB10" i="1" s="1"/>
  <c r="AD10" i="1" s="1"/>
  <c r="AA10" i="1"/>
  <c r="AC9" i="1" a="1"/>
  <c r="AC9" i="1" s="1"/>
  <c r="AE9" i="1" s="1"/>
  <c r="AB9" i="1" a="1"/>
  <c r="AB9" i="1" s="1"/>
  <c r="AD9" i="1" s="1"/>
  <c r="AA9" i="1"/>
  <c r="AC8" i="1" a="1"/>
  <c r="AC8" i="1" s="1"/>
  <c r="AE8" i="1" s="1"/>
  <c r="AB8" i="1" a="1"/>
  <c r="AB8" i="1" s="1"/>
  <c r="AD8" i="1" s="1"/>
  <c r="AA8" i="1"/>
  <c r="AC7" i="1" a="1"/>
  <c r="AC7" i="1" s="1"/>
  <c r="AE7" i="1" s="1"/>
  <c r="AB7" i="1" a="1"/>
  <c r="AB7" i="1" s="1"/>
  <c r="AD7" i="1" s="1"/>
  <c r="AA7" i="1"/>
  <c r="AC6" i="1" a="1"/>
  <c r="AC6" i="1" s="1"/>
  <c r="AE6" i="1" s="1"/>
  <c r="AB6" i="1" a="1"/>
  <c r="AB6" i="1" s="1"/>
  <c r="AD6" i="1" s="1"/>
  <c r="AA6" i="1"/>
  <c r="AC5" i="1" a="1"/>
  <c r="AC5" i="1" s="1"/>
  <c r="AE5" i="1" s="1"/>
  <c r="AB5" i="1" a="1"/>
  <c r="AB5" i="1" s="1"/>
  <c r="AA5" i="1"/>
  <c r="AC4" i="1" a="1"/>
  <c r="AC4" i="1" s="1"/>
  <c r="AE4" i="1" s="1"/>
  <c r="AB4" i="1" a="1"/>
  <c r="AB4" i="1" s="1"/>
  <c r="AA4" i="1"/>
  <c r="AC3" i="1" a="1"/>
  <c r="AC3" i="1" s="1"/>
  <c r="AE3" i="1" s="1"/>
  <c r="AB3" i="1" a="1"/>
  <c r="AB3" i="1" s="1"/>
  <c r="AA3" i="1"/>
  <c r="AC2" i="1" a="1"/>
  <c r="AC2" i="1" s="1"/>
  <c r="AE2" i="1" s="1"/>
  <c r="AB2" i="1" a="1"/>
  <c r="AB2" i="1" s="1"/>
  <c r="AA2" i="1"/>
  <c r="AF2" i="1" l="1"/>
  <c r="AG2" i="1"/>
  <c r="AH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<sst xmlns="http://schemas.openxmlformats.org/spreadsheetml/2006/main" count="1794" uniqueCount="772">
  <si>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</si>
  <si>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</si>
  <si>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</si>
  <si>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</si>
  <si>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</si>
  <si>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</si>
  <si>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</si>
  <si>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</si>
  <si>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</si>
  <si>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</si>
  <si>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</si>
  <si>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</si>
  <si>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</si>
  <si>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</si>
  <si>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</si>
  <si>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</si>
  <si>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</si>
  <si>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</si>
  <si>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</si>
  <si>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</si>
  <si>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</si>
  <si>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</si>
  <si>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</si>
  <si>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</si>
  <si>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d00e4c9208ddd98ed9bab9c4b6530f8ba94180b1</t>
  </si>
  <si>
    <t>Presenting The Recognition And Evaluation Model Of Factors Affecting The Acceptance Of Fintechs</t>
  </si>
  <si>
    <t>The purpose of this research is to provide a model of recognition and evaluation of factors affecting the acceptance of fintechs. The statistical population included experts and experts in the banking industry, who were selected as participants in the research using a targeted sampling approach. The data was collected by interview method with general guidance method and in a semi-structured way. In order to obtain the reliability and validity of the data, two methods of reviewing the participants and also the review of non-participating experts were used in the research. The reliability of the model was evaluated using the Kappa index. The value of Kappa index equal to 0.748 was calculated and it was placed at the level of valid agreement. Interviews and coding were analyzed using Maxqda software. Finally, based on the identified final criteria, the model derived from the foundation''s data analysis method is presented. Based on the results of open coding of qualitative data collected using the interview tool, it can be seen that 60 open codes have been identified among 434 parts of the interviews. All the created codes are reviewed again and compared with the texts so that nothing is missed. In the results of core coding, it can be seen that 60 primary codes are in the form of 15 categories of evaluation and monitoring, public trust and security, interaction and communication, human and social development, satisfaction, infrastructure, administrative and organizational health, transparency and accountability, and core justice. , financial factors, information technology, efficiency and effectiveness, quality of laws and regulations, quality of electronic services and participation are categorized.</t>
  </si>
  <si>
    <t>Mohammad Sheikheh, Mohammad Ebrahim Mohammad Porzarandi, M. Minouei</t>
  </si>
  <si>
    <t>N/A</t>
  </si>
  <si>
    <t>JournalArticle, Review</t>
  </si>
  <si>
    <t>Dynamic Management in Business Analysis</t>
  </si>
  <si>
    <t>-</t>
  </si>
  <si>
    <t>other type</t>
  </si>
  <si>
    <t>No</t>
  </si>
  <si>
    <t>https://www.semanticscholar.org/paper/d00e4c9208ddd98ed9bab9c4b6530f8ba94180b1</t>
  </si>
  <si>
    <t>10.61838/dmbaj.2.3.16</t>
  </si>
  <si>
    <t>Semantic Scholar</t>
  </si>
  <si>
    <t>Highly relevant</t>
  </si>
  <si>
    <t>0d823508cffa4c4f8c6e92b3e476bb13</t>
  </si>
  <si>
    <t>Acceptance Model Of New Financial And Banking Technologies</t>
  </si>
  <si>
    <t>Aim and Introduction: The world economy has experienced a huge transformation during the last three decades, partly due to the advancement of information and communication technology. In particular, during the last two decades, the banking industry has invested significant resources in the use of information technologies. In response to privatization, the growth of global networks and the increase in income levels, the banking industry has used new technologies based on the provision of services, which is called electronic banking, and its purpose is to achieve and maintain strategic advantages. Electronic banking includes systems that enable financial institutions, customers, individuals or businesses to access accounts, transact business or obtain information about financial products and services from public or private electronic networks, including benefit from the Internet.. In this situation, with the emergence and development of Internet technologies, companies and banks are adopting e-commerce technologies to increase productivity and quality, reduce operational costs, and respond faster to the needs of customers and business partners. As a result, the adoption and efficient use of e-commerce technologies has become the main concern of managers .Methodology: Financial technology (Fintech) or in simpler terms the innovative use of technology in providing financial services is one of the most important innovations of the financial industry that tries to bring innovation to the field of financial services by using modern technology and this is due Sharing economy is the desirable behavioral rules of information. With the presence of the new generation of customers and their changing taste in using financial services, Fintech promises to transform the financial industry of the 20th century by eliminating additional costs, increasing the quality of financial services and drawing diverse and sustainable perspectives. pay one The development of information technology and infrastructures, big data analysis, and mobile devices have led to the disintermediation of traditional financial companies by fintech startups, which is due to personalization, individualization, and positioning. Financial services are provided by fintechs. Fintech startups have distinguished themselves from traditional financial institutions by personalizing services and services, solutions derived from data, innovative culture and agility in providing customer service, lower rates and fees, and access to diverse services. have done that through mobile phone, cloud data and cloud computing and change in past work methods and restrictive structures can be achieved.Findings: In our country, doing things quickly and not wasting time is considered as the most important element of success in the competition of banks, and customers as the main determinant of this competition, there is a great value for technology and speed, and in the next degree, the technical expertise of banks. it is necessary to explain bank services, especially electronic banking services, and customers have the right to know the services of banks through public media. Therefore, for efficiency, banks need to obtain sufficient information from the customer, understand their interests and desires, and develop relationships with them. In Iran, despite the importance of electronic banking services, a number of customers still prefer to spend time in long bank lines to pay for water, electricity, telephone, etc. or transfer from one account to another. Accordingly, accepting electronic banking in our country is a complex issue. Today, due to the advances in information technology and the impact of this technology on various aspects of life and the emergence of the digital age, change in various fields has become inevitable, and in case of incompatibility of organizations with these changes and innovations, the ineffectiveness of organizations is more than It will be evident . The application of new technologies in the field of financial services creates many opportunities, including many job opportunities for the generation of the third millennium. Fintech companies can take banks out of the traditional structure and speed up the development of the service and product process by improving the digital banking experience and help with the rapid changes in the field of technology, lending process, risk management, etc. Also, various types of technologies such as mobile sales terminals, tablet-based sales terminals, online commerce and companies that are transforming this space and making business easier and cheaper for all parties, double the growth in this field. And in the near future we will witness the complete replacement of wallets with cash and plastic cards. Based on this and considering the importance of accepting new banking financial services, the current research has been conducted with the aim of providing a model of acceptance of Fintech products and services by the customers of the country's banks.Discussion and conclusion: Nowadays, the use of Fintech or innovative application of technology in providing financial services has become an integral part of the banking industry, and banks' cooperation with Fintech startups to transition to digital banking is no longer a choice, but a necessity. The model of acceptance of new financial technologies is presented. In the qualitative section, 77 sub-categories, 16 main categories and 10 final documents were obtained by interviewing theoretical and experimental experts by content analysis method. Then, the conceptual model of the research was designed to enter the quantitative and modeling part. In the quantitative part, using the categories identified in the conceptual model and based on the questionnaire, the model of acceptance of Finatech products and services by the customers of the country's banks was presented by structural equations (PLS). The statistical population in a small part includes the customers of banks and financial institutions that due to the unlimited statistical population, 384 people were selected as a statistical sample by Cochran's formula. The results of structural equation modeling showed that the independent variables of awareness, perceived security, efficiency, convenience and comparative advantage have a positive effect and a negative effect on attitudes toward finitech products and services. Age and experience in relation to independent variables have a positive moderating effect on attitudes toward Fintech products and services. It can be said that attitude has acted as a mediator in the relationship between independent and dependent variables.</t>
  </si>
  <si>
    <t>Hossein Khazaei, Farshad Faezy Razi, Younos Vakil Alroaia</t>
  </si>
  <si>
    <t>Management. Industrial management</t>
  </si>
  <si>
    <t>Journal Article</t>
  </si>
  <si>
    <t>ﾙ・ﾘｷﾘｧﾙ・ﾘｹﾘｧﾘｪ ﾙ・ﾘｯﾛ・ﾘｱﾛ・ﾘｪ ﾘｱﾘｧﾙ・ﾘｨﾘｱﾘｯﾛ・</t>
  </si>
  <si>
    <t>289-306</t>
  </si>
  <si>
    <t>Yes</t>
  </si>
  <si>
    <t>http://www.smsjournal.ir/article_119512_2aaeef03ed928e58fbba88a453d32ef8.pdf</t>
  </si>
  <si>
    <t>10.22034/smsj.2022.119512</t>
  </si>
  <si>
    <t>DOAJ</t>
  </si>
  <si>
    <t>c5cd13a0af39ca1a01c456db38b2fec3d7609a60</t>
  </si>
  <si>
    <t>Unified Theory Of Acceptance And Use Of Technology (Utaut) Model Perspective To Enhance User Acceptance Of Fintech Application</t>
  </si>
  <si>
    <t>Financial Technology or called FinTech has brought a new color to the financial world. Some positive impacts of fintech development in Indonesia are the ease of financial services and completing the financial transaction chain. The purpose of this research is to evaluation an application Member XYZ using Unified Theory of Acceptance and Use of Technology (UTAUT) method. this research using quantitative method and processed the data using SmartPLS. The result from this research, some factors: Effort Expectancy, Social Influence, and Facilitating Conditions define as significant factor of user acceptance especially in fintech application.</t>
  </si>
  <si>
    <t>Kelvin Yohanes, Kelvin Junius, Yonathan Saputra, Ratna Sari, Yuliana Lisanti, D. Luhukay</t>
  </si>
  <si>
    <t>Business</t>
  </si>
  <si>
    <t>Conference</t>
  </si>
  <si>
    <t>2020 International Conference on Information Management and Technology (ICIMTech)</t>
  </si>
  <si>
    <t>643-648</t>
  </si>
  <si>
    <t>International Conference on Information Management and Technology</t>
  </si>
  <si>
    <t>conference</t>
  </si>
  <si>
    <t>https://www.semanticscholar.org/paper/c5cd13a0af39ca1a01c456db38b2fec3d7609a60</t>
  </si>
  <si>
    <t>10.1109/ICIMTech50083.2020.9211250</t>
  </si>
  <si>
    <t>c190814c703ad4759f757d2f771cb24849a503ac</t>
  </si>
  <si>
    <t>Factors Affecting The Adoption Of Fintech Services For Bank Clients</t>
  </si>
  <si>
    <t>Evolution of fintech services and the adoption of new emerging technology is what is seen in today・・s world. Very few researchers have studies on the factors that affect the adoption of fintech services and how human behavior varies as technology changes. Apart from this, the advancement in mobile phones and the increase in the usage of them have increased the demand of the online financial services. In this paper the factors that have an impact of the adoption of fintech services through convenient sampling, have been considered and studied. The perceived ease of use, innovation, trust and government support were also studied. With the help of SPSS, it was concluded that each of these factors have a positive impact on the adoption of fintech services. Our model was based on TAM (technology acceptance model) and was adopted from our base article. The finding of this research can be used to make improvements in the existing fintech services and also in the development of new services.</t>
  </si>
  <si>
    <t>F. Akhter, Muhammad Waqas, Sara Sohaib</t>
  </si>
  <si>
    <t>JournalArticle</t>
  </si>
  <si>
    <t>Journal of Social Sciences and Humanities</t>
  </si>
  <si>
    <t>journal</t>
  </si>
  <si>
    <t>Journal of social sciences and humanities</t>
  </si>
  <si>
    <t>https://www.jsshuok.com/oj/index.php/jssh/article/download/597/443</t>
  </si>
  <si>
    <t>https://www.semanticscholar.org/paper/c190814c703ad4759f757d2f771cb24849a503ac</t>
  </si>
  <si>
    <t>10.46568/jssh.v61i1.597</t>
  </si>
  <si>
    <t>ed3f2d23b1fbf5da6e0e6491f292af7f74211bdc</t>
  </si>
  <si>
    <t>Behavioral Intention To The Use Of Fintech And Government Support In Developing The Theory Of Technology Acceptance Model</t>
  </si>
  <si>
    <t>Financial technology is still an interesting topic in public talks and discussions among academics. Financial technology is a combination of business innovation and technology become the solution for previous financial services. To study influential variabel to see people acceptance in using fintech by Technology Acceptance Model. On the basis of the results, it was recommended to using the development f the Technology Acceptance Model because the variabel have been developed that obatained the result of elaboration and futher analysis.</t>
  </si>
  <si>
    <t>Henry Andreas L. Tobing S.I.P, Ir. Boni Benyamino L. Tobing M.M</t>
  </si>
  <si>
    <t>International Journal of Advanced Research</t>
  </si>
  <si>
    <t>http://www.journalijar.com/uploads/204_IJAR-31276.pdf</t>
  </si>
  <si>
    <t>https://www.semanticscholar.org/paper/ed3f2d23b1fbf5da6e0e6491f292af7f74211bdc</t>
  </si>
  <si>
    <t>10.21474/ijar01/10790</t>
  </si>
  <si>
    <t>30e4002f1512ba2ff6f8a201e113e34cdd4d62a7</t>
  </si>
  <si>
    <t>Factors Affecting The Adoption Of Fintech Services For Bank Users (A Study Of Bank Users In Karachi)</t>
  </si>
  <si>
    <t>The evolution of Fintech services and the adoption of new emerging technology is seen in today・・s world. Very few researchers have studied the factors that affect the adoption of Fintech services and how human behavior varies as technology changes. Apart from this, the advancement in mobile phones and the increase in their usage of them have increased the demand for online financial services. In this paper, we have considered and studied factors that have an impact on the adoption of Fintech services. We have studied perceived ease of use, innovation, trust, and government support. Through SPSS, we have concluded that each of these factors positively impacts the adoption of Fintech services. Our model is based on TAM (technology acceptance model) and was adopted from our base article. The findings of this research can be used to make improvements in the existing Fintech services and also in the development of new services.</t>
  </si>
  <si>
    <t>Nimra Siddique, Aiman Haniffo</t>
  </si>
  <si>
    <t>Journal of Research in Economics and Finance Management</t>
  </si>
  <si>
    <t>https://www.semanticscholar.org/paper/30e4002f1512ba2ff6f8a201e113e34cdd4d62a7</t>
  </si>
  <si>
    <t>10.56596/jrefm.v2i1.94</t>
  </si>
  <si>
    <t>Moderately relevant</t>
  </si>
  <si>
    <t>723f5c9ac3b6035e0d38539325250fdae46b863c</t>
  </si>
  <si>
    <t>Adoption Intention Of Fintech Services For Bank Users: An Empirical Examination With An Extended Technology Acceptance Model</t>
  </si>
  <si>
    <t>Along with the development of Fintech, many scholars have studied how information technology is applied to financial services with a focus on extended methods for application. Few scholars have studied the influence mechanism behind the adoption of Fintech services. This paper proposes an improved technology acceptance model (TAM) that incorporates user innovativeness, government support, brand image, and perceived risk as determinants of trust to investigate how users adopt Fintech services. We designed a questionnaire, sent it to active customers of the Hefei Science and Technology Rural Commercial Bank, and obtained 387 eligible responses. We analyzed the data with a structural equation model (SEM) to test the hypotheses, including the relationships of all latent variables. The results reveal that users・・ trust in Fintech services has a very significant influence on users・・ attitudes for adoption. In addition, perceived ease of use and perceived risk does not affect users・・ attitudes toward the adoption regarding Fintech services. This study contributes to the literature of the adoption of Fintech services by providing a more comprehensive view of the determinants of users・・ attitudes by combining trust of Fintech services with TAM.</t>
  </si>
  <si>
    <t>Zhongqing Hu, Shuai Ding, Shizheng Li, Luting Chen, Shanlin Yang</t>
  </si>
  <si>
    <t>Mathematics, Computer Science</t>
  </si>
  <si>
    <t>Symmetry</t>
  </si>
  <si>
    <t>https://www.mdpi.com/2073-8994/11/3/340/pdf?version=1551942879</t>
  </si>
  <si>
    <t>https://www.semanticscholar.org/paper/723f5c9ac3b6035e0d38539325250fdae46b863c</t>
  </si>
  <si>
    <t>10.3390/SYM11030340</t>
  </si>
  <si>
    <t>ef441dceed113284994186073ee76d78a1663c06</t>
  </si>
  <si>
    <t>Investigation Of Fintech Services Adoption In The Banking Industry</t>
  </si>
  <si>
    <t>Today, all financial services aspect seems to be touched by technological forces. Fintech development is in its early stages; many researchers and practitioners believe that it will shape and define the future of the financial industry. The researcher intends to examine the determinant of Fintech services adoption among bank consumers. In line with the literature, the study purposed applies theoretical framework which been developed from existing literature by applying variables associated with the Technology Acceptance Model (TAM), and Diffusion of Innovation Theory (DOI) to test the critical factors that impact the intention to adopt fintech services. The researcher intends to use a quantitative approach to be empirically investigated. Structural Equation Modelling (SEM) will be utilized to determine the relative importance of associations and interactions between the factors.</t>
  </si>
  <si>
    <t>Noofa Bureshaid, Kevin J. Lu, A. Sarea</t>
  </si>
  <si>
    <t>Investments eJournal</t>
  </si>
  <si>
    <t>Social Science Research Network</t>
  </si>
  <si>
    <t>https://www.semanticscholar.org/paper/ef441dceed113284994186073ee76d78a1663c06</t>
  </si>
  <si>
    <t>10.2139/ssrn.3659074</t>
  </si>
  <si>
    <t>afd8d6211b40cc1d5d1f81d15d5aab3ecbb8b018</t>
  </si>
  <si>
    <t>Determinants Of Intention To Use Fintechs Services By Accounting Students: A Mixed Methods Approach</t>
  </si>
  <si>
    <t>Fintechs are startups that operate in the financial sector and have gradually been receiving space in the market. However, it is still not clear which elements lead individuals, especially those involved in the business field, to adopt and use these services. Thus, this study aims to analyze which elements encourage the behavioral intention to use Fintech services from the perspective of students in the business field. The theoretical basis and hypothesis development were based on the Unified Theory of Acceptance and Use of Technology (UTAUT), which contemplates the facilitating conditions, performance expectancy, effort expectancy, social influence, and the behavioral intention to use said services. The study also included the variable ・・security・・ as an antecedent. Age and gender were controlled for this study. A survey resulted in a sample of 107 students, and the data was analyzed with a mixed-method approach: partial least squares - structural equation modeling (PLS-SEM) and fuzzy-set qualitative comparative analysis (fsQCA). With PLS-SEM, the findings demonstrate the positive effect of performance expectancy, effort expectancy and security on the behavioral intention to use fintech services. The fsQCA showed that different causal configurations can lead students to a high adoption of services provided by these startups. This study brings up new evidence that contributes to the UTAUT theory by intertwining this discussion with the security variable perceived during technology usage. Furthermore, it expands the entire discussion to the context of accepting a contemporary technology. Regarding the students, practical evidence is gathered regarding the determinants of their intention to use financial services.</t>
  </si>
  <si>
    <t>A. Frare, Carla Milena Gonﾃｧalves Fernandes, Mariele Castro dos Santos, A. Quintana</t>
  </si>
  <si>
    <t>Brazilian Business Review</t>
  </si>
  <si>
    <t>BBR Brazilian Business Review</t>
  </si>
  <si>
    <t>https://doi.org/10.15728/bbr.2021.1059.en</t>
  </si>
  <si>
    <t>https://www.semanticscholar.org/paper/afd8d6211b40cc1d5d1f81d15d5aab3ecbb8b018</t>
  </si>
  <si>
    <t>10.15728/bbr.2021.1059.en</t>
  </si>
  <si>
    <t>UTAUT, Behavioral intention to use, Fintechs, Students, Accounting Sciences</t>
  </si>
  <si>
    <t>bce6170810541e043118c76ccb6c4c49eae25597</t>
  </si>
  <si>
    <t>Reuse Intention Of Internet Primary Bank With It Convergence: An Extended Technology Acceptance Model Study</t>
  </si>
  <si>
    <t>. Due to the rapid spread of IT and services, most banking services are turning to boost a finance industry. Fintech, a combination of finance and technology, has created a new financial transaction model that is differentiated from existing financial transaction methods by combining innovative ideas and advanced technologies. The development of this innovative technology industry has especially influenced mobile technology, and furthermore, it has promoted the growth of the financial industry. In Korea, the internet primary bank was combined with new financial services with fintech IT convergence in 2017. The internet primary bank combined with these advanced technologies have made a big difference in Korea's financial market. It was also surprising to see the number of consumers in Korea. But, really important is to maintain a consistent customer reuse intention. This study investigated factors affecting the intention to continuously use it for consumers using Kakao Bank, which shows a higher status of subscription retention than K-Bank. This study aims to analyze the factors affecting the actual reuse intention through the experience of using internet primary bank. For this study, the main variables of the expanded technology acceptance model were modified and applied to establish a research model for variables affecting the intention to reuse. This research can help for marketing by checking the impact variables on the internet primary bank reuse intention. And we would like to draw implications for successful stabilization of internet primary banking in South Korea.</t>
  </si>
  <si>
    <t>Jiyoung Yoon, Soonhee Joung</t>
  </si>
  <si>
    <t>Journal of System and Management Sciences</t>
  </si>
  <si>
    <t>Journal of system and management sciences</t>
  </si>
  <si>
    <t>https://doi.org/10.33168/jsms.2020.0311</t>
  </si>
  <si>
    <t>https://www.semanticscholar.org/paper/bce6170810541e043118c76ccb6c4c49eae25597</t>
  </si>
  <si>
    <t>10.33168/jsms.2020.0311</t>
  </si>
  <si>
    <t>Internet primary bank,  financial services , fintech, IT convergence, Extended Technology Acceptance model, intention to reuse, South Korea .</t>
  </si>
  <si>
    <t>8041b35521941d46163d430b2d0d9038ecba866e</t>
  </si>
  <si>
    <t>The Impact Of Customer Perception On Their Attitude And Intention To Use Fintech Services In Mauritius</t>
  </si>
  <si>
    <t>The emerging Financial technology (Fintech) is increasingly being adopted by financial institutions, businesses, and consumers alike. This study examines the impact of Customer perception on their intention to utilize Fintech services in Mauritius. This study is guided by the Technology Acceptance Model (TAM). A sample of 200 out of 385 respondents was subjected to a quantitative survey and a simple linear regression analysis was performed. Findings indicate that perceived usefulness, perceived ease of use and attitude positively and significantly influence the intention of adoption of Fintech services while perceived risk negatively but insignificantly affect their intention among customers. However, trust has no significant effect. This study recommends that customers・・ perceptions and attitude towards Fintech servicesﾂﾂ must be considered throughout the stages of Fintech product design, development, and provision. Fintech and Financial services providers should develop strategies of eliminating risks associated with Fintech services to encourage more users. Future research could explore further variables influencing customer attitudes towards Fintech services.</t>
  </si>
  <si>
    <t>Daniel Kibet Koech, Lingen Nandini, Hemant B. Chittoo, Needesh Ramphul, Edina Molnﾃ｡r</t>
  </si>
  <si>
    <t>Journal of Posthumanism</t>
  </si>
  <si>
    <t>https://www.semanticscholar.org/paper/8041b35521941d46163d430b2d0d9038ecba866e</t>
  </si>
  <si>
    <t>10.63332/joph.v5i3.963</t>
  </si>
  <si>
    <t>0.7016318444162607</t>
  </si>
  <si>
    <t>53b84ad0ee160134040f5309195e7e4a45e68e98</t>
  </si>
  <si>
    <t>Revisited The Technology Acceptance Model With E-Trust For Peer-To-Peer Lending In Indonesia (Perspective From Fintech Users)</t>
  </si>
  <si>
    <t>. The rapid increase in the number of fintech companies in Indonesia in the past three years has attracted the attention of many stakeholders, including the government, investors, conventional bank management, and even the general public. The phenomenon of the development of peer-to-peer lending fintech companies in Indonesia is supported by the increasing demand of consumers. The research objective is to provide insight into the determinants of consumer interest in using fintech applications, using the technology acceptance model by added e-trust variables . The data analysis method used structural equation modeling with WarpPLS 6.0 software. Questionnaires were distributed to fintech consumers in Indonesia, with a total sample of 379 respondents. The results of this study indicate that the dimensions of e-trust contribute to determining the perceived usefulness, perceived ease of use, attitude to adopt peer-to-peer lending fintech services, and intention to use peer-to-peer lending applications.</t>
  </si>
  <si>
    <t>S. Candra, Fauziyah Nuruttarwiyah, Indri Hapsari</t>
  </si>
  <si>
    <t>International Journal of Technology</t>
  </si>
  <si>
    <t>https://ijtech.eng.ui.ac.id/download/article/4032</t>
  </si>
  <si>
    <t>https://www.semanticscholar.org/paper/53b84ad0ee160134040f5309195e7e4a45e68e98</t>
  </si>
  <si>
    <t>10.14716/ijtech.v11i4.4032</t>
  </si>
  <si>
    <t>Attitude; E -trust; Intention to use; Perceived ease of use; Perceived usefulness</t>
  </si>
  <si>
    <t>3447618e00ea0ac07fde926f11c867d88eb83f17</t>
  </si>
  <si>
    <t>An Empirical Study On Customer Acceptance Of Fintech 3.0 In Private Banking</t>
  </si>
  <si>
    <t>The recent developments of information technology have led to more automation process that enforce a fundamental reorganization of the business models of financial services value chain and highly recognized with the term ・・Financial Technology" or "FinTech" in short. The research analyzed the important factors that affect the usage behavior as well as the effectiveness towards usage behavior of FinTech 3.0 adoptions in one of the well-known private banks in Indonesia. The findings of the test showed that four out of five variables have significant value towards the hypothesis of this research. This means the likelihood of people use FinTech is mostly determined by the perceived of usefulness, ease, and availability of required resources. This information is significant to the banks to innovate their services and products that will be in accordance with customers・・ preference as well in competing with other non-financial industry. With the dynamic changes and competitive advantages offered by various parties, this research extends the existing literatures by providing real insights from the users of FinTech in one of the prominent BUKU 4 (Commercial Bank Based on Business Activities) with a core capital of more than IDR 30 trillion. In Indonesia・・s banking industry, the reputation of this institution in this research is more than enough to make people choose their services and gain trust to use the technology. However, this might not be the case with other banks, considering the market competitiveness between financial and non-financial institutions.</t>
  </si>
  <si>
    <t>Valentina Tohang, A. Ramadhan, Vincentius Djajadiningrat</t>
  </si>
  <si>
    <t>2021 International Conference on Information Management and Technology (ICIMTech)</t>
  </si>
  <si>
    <t>105-110</t>
  </si>
  <si>
    <t>https://www.semanticscholar.org/paper/3447618e00ea0ac07fde926f11c867d88eb83f17</t>
  </si>
  <si>
    <t>10.1109/ICIMTech53080.2021.9535074</t>
  </si>
  <si>
    <t>0.6794751111418009</t>
  </si>
  <si>
    <t>4d6a698e775cb8c7b8ad989895a11f4bd1f2ac4d</t>
  </si>
  <si>
    <t>Investigate Use Fintech Services On Online Transportation Using Tam Model</t>
  </si>
  <si>
    <t>One of the online transportation services in performing service to the user is the payment service. Payment services are provided with cash and Financial Technology (FinTech) payments. FinTech is one of the finance services combined with technology. This study aims to analyze the factors that affect a user to use FinTech services on online transport by using the Technology Acceptance Model (TAM). The analysis was done using Smart PLS 3.0, while the data collection method by conducting surveys was disseminated online using Google Forms with random sampling technic. The data analyzed used 500 data from various regions of Indonesia, especially in areas that already have online transportation. This study resulted in findings that two impact factors drive FinTech online transport usage behavior in Indonesia: users perceive Usefulness, and a second factor, perceived ease of use. These two elements can be used as a reference for FinTech service developers in online transport. The development of these services can increase the number of services used, and companies get a very impact.</t>
  </si>
  <si>
    <t>Erick Fernando, Meiyarni, R. Ikhsan, Hans Daniel, S. K. Halim, Roni Heryatno, Rosalin Ayal, D. Hidayat, A. Suci, Meutia Sistarani</t>
  </si>
  <si>
    <t>Conference, Review</t>
  </si>
  <si>
    <t>2021 IEEE 5th International Conference on Information Technology, Information Systems and Electrical Engineering (ICITISEE)</t>
  </si>
  <si>
    <t>191-196</t>
  </si>
  <si>
    <t>https://www.semanticscholar.org/paper/4d6a698e775cb8c7b8ad989895a11f4bd1f2ac4d</t>
  </si>
  <si>
    <t>10.1109/ICITISEE53823.2021.9655830</t>
  </si>
  <si>
    <t>0.6738092008978129</t>
  </si>
  <si>
    <t>3b0c692f01a256695293791b42cd9143e2806446</t>
  </si>
  <si>
    <t>User Attitude And Intentions Towards Fintech In Bangladesh</t>
  </si>
  <si>
    <t>FinTech is considered as a need for modern financial methods to compete with traditional financial methods. The combination of innovation, technology and finance develop a unique method that could be a source of economic development in developing countries. Modern technologies are essential to recognize the user attitude, behaviour and intentions towards FinTech. Hence, the key objective of the study is to investigate the user attitude and intentions towards the adoption of FinTech in Bangladesh. Under the light of the Technology Acceptance Model and Theory of Planned Behaviour, the following study used Perceived Trust, Perceived Usefulness, Perceived Compatibility, Perceived Cost Efficiency and Perceived Risk as an independent variable towards attitude and intentions of the users towards FinTech products. The study collected data from 450 FinTech users from Bangladesh and the proposed relationship among variables were measured by Structural Equation Model by using SMART-PLS. The research findings will benefit FinTech operators to create more customized services for local consumers.</t>
  </si>
  <si>
    <t>Fairtown Zhou Ayoungman, N. Chowdhury, Nida Hussain, Papel Tanchangya</t>
  </si>
  <si>
    <t>Computer Science</t>
  </si>
  <si>
    <t>Int. J. Asian Bus. Inf. Manag.</t>
  </si>
  <si>
    <t>International Journal of Asian Business and Information Management</t>
  </si>
  <si>
    <t>https://www.igi-global.com/ViewTitle.aspx?TitleId=283971&amp;isxn=9781799861065</t>
  </si>
  <si>
    <t>https://www.semanticscholar.org/paper/3b0c692f01a256695293791b42cd9143e2806446</t>
  </si>
  <si>
    <t>10.4018/ijabim.20210701.oa30</t>
  </si>
  <si>
    <t>0.6691084329038859</t>
  </si>
  <si>
    <t>e6ab30716c8b3e8dc065ce437efc5e81bdb3c997</t>
  </si>
  <si>
    <t>Assesing The Adoption Of Fintech Acceptance Among Indonesian Gen-Z Using Utaut Model And Sem Analysis</t>
  </si>
  <si>
    <t>Fintech in Indonesia is currently in a period of increased use due to existing technological developments. The newest fintech users in Indonesia are the z-generation, where the z-generation is a generation that has been exposed to technological developments from the start. In its development, fintech service companies can use the results of this research as material for consideration in improving fintech services. Therefore, this study is directed at the acceptance of fintech services in future generations-z. In this study, the factors that can influence the acceptance of fintech services in the generation-z are social influence and technostress. on the technostress variable represented by digital literacy, stressfull, expectation, and high use of technology. This study used quantitative methods, by taking samples using simple random sampling and using the slovin technique. These factors will be examined using the UTAUT model. The results of this study are that performance expectancy and facilitating conditions do not affect behavior intention, and gender does not affect the relationship between facilitating conditions and behavior intentions, and the experience variable does not affect facilitating conditions on behavior intention, but other variables have a significant effect, especially the relationship between behavior intention and usage behavior</t>
  </si>
  <si>
    <t>Jajang Nurjaman, M. Saputra, Warih Puspitasari, Jacques Bazen</t>
  </si>
  <si>
    <t>2023 International Conference on Advancement in Data Science, E-learning and Information System (ICADEIS)</t>
  </si>
  <si>
    <t>International Conference Advancement Data Science, E-learning and Information Systems</t>
  </si>
  <si>
    <t>https://www.semanticscholar.org/paper/e6ab30716c8b3e8dc065ce437efc5e81bdb3c997</t>
  </si>
  <si>
    <t>10.1109/ICADEIS58666.2023.10271081</t>
  </si>
  <si>
    <t>0.6673432592302561</t>
  </si>
  <si>
    <t>Mobile Perceived Trust Mediation On The Intention And Adoption Of Fintech Innovations Using Mobile Technology: A Systematic Literature Review</t>
  </si>
  <si>
    <t>The banking and financial sectors have witnessed a significant development recently due to financial technology (FinTech), and it has become an essential part of the financial system. Many factors helped the development of this sector, including the pandemics such as Covid-19, the considerable increasing market value of the FinTech sector worldwide, and new technologies such as blockchain, artificial intelligence, big data, cloud computing and mobile technology. Moreover, changes in consumer's preferences, especially the Z-generation (digital generation). FinTech shifted the traditional business models to mobile platforms characterized by ease of access and swift transactions. Mobile technology became the main backbone for FinTech innovations and acts as a channel to deliver FinTech services that overcome all geographical and timing barriers, thus enhancing financial inclusion. Mobile perceived Trust (MPT), or the trust in using financial business models via mobile technology, is a crucial factor in the FinTech context that has mediation effects on the intention and adoption of different FinTech business models. Unfortunately, few studies have explored MPT mediations on consumers' intention to adopt FinTech innovations using mobile technology. Typically, many studies examined trust/MPT as an independent and unidirectional variable and investigated its effects on behaviour intention without predicting its mediation effects. This study aimed to develop a systematic literature review on MPT mediation in FinTech, focusing on the period from 2016 and 2021, in journals ranked Q1 and Q2, and known-based theories such as the technology acceptance model, the unified theory of acceptance and use of technology, and the mobile technology acceptance model. This study found that only four articles were published in Q1 and Q2 journals. In these articles, the MPT was used as a mediator, and its effects were measured on the intention and adoption of the behaviour.</t>
  </si>
  <si>
    <t>Dawood HM, Liew CY, Lau TC</t>
  </si>
  <si>
    <t>Artificial Intelligence, COVID-19, Humans, Intention, Technology, Trust</t>
  </si>
  <si>
    <t>Systematic Review</t>
  </si>
  <si>
    <t>F1000Research</t>
  </si>
  <si>
    <t>Other Type</t>
  </si>
  <si>
    <t>https://pmc.ncbi.nlm.nih.gov/articles/PMC9021664/pdf</t>
  </si>
  <si>
    <t>https://pubmed.ncbi.nlm.nih.gov/35464181</t>
  </si>
  <si>
    <t>10.12688/f1000research.74656.2</t>
  </si>
  <si>
    <t>PubMed</t>
  </si>
  <si>
    <t>Mobile Perceived Trust, Perceived Risk, Fintech, Perceived Benefit, Net Valence framework, Mobile technology acceptance model, Benefit-Risk framework.</t>
  </si>
  <si>
    <t>0.6668113976716995</t>
  </si>
  <si>
    <t>a799c610e347f10f5c1bde6ab802f98948cb228d</t>
  </si>
  <si>
    <t>Consumer Adoption Intention Toward Fintech Services In A Bank-Based Financial System In Vietnam</t>
  </si>
  <si>
    <t xml:space="preserve">
Purpose
This study aims to identify the key factors driving consumer adoption attention toward FinTech services in a bank-based financial system to lay a firm ground for further policy recommendations to promote the dual development of FinTech and the banking industry in Vietnam as well as other emerging economies similar banking system.
Design/methodology/approach
A technology acceptance model with a data set of 387 observations collected from a thorough research design is used and proceeded with probit regression.
Findings
The paper finds that existing bank users are holding a high intention to approach FinTech services regardless of involved costs and time, suggesting a traditional banking system to open up the collaboration channel with FinTech firms in prospective business areas. The findings also reveal an interestingly important position of consumers・・ latent needs in inclining consumers to use FinTech services in Vietnam.
Research limitations/implications
In this study, the variable measurement is not comprehensive as the authors use a single question for each variable. Second, most of the respondents reside in two big cities of the country, which are currently witnessing the rising presence of FinTech companies. So, if the future penetration of FinTech firms reaches out of these big cities, a better research sample with a diversified geographic trait should be considered.
Practical implications
This study・・s findings draw out valuable recommendations to bankers and especially policymakers to stimulate the future penetration of FinTech firms along with assuring and strengthening the important position of the banking sector in the economy.
Originality/value
This paper・・s novelty lies in several aspects. First, this study provides a broad view of the market potentials for FinTech firms from the demand side on a wide range of FinTech services rather than focusing only on payment services as presented in previous studies. Besides, the paper also discovers a new factor attributing to the adoption intention of the FinTech end-users, the users・・ latent needs. Third, these empirical results carry a considerable contribution to the limited literature on this topic in Vietnam. And, most importantly, this study・・s findings significantly prove the noticeable contribution of consumers・・ preference to the indisputable development of FinTech. This afterwards helps to shape viable governmental regulations to facilitate effective market penetration strategies of FinTech in accordance with nurturing the future strategic development of a bank-based financial system under the emergence of FinTech. Of which, the authors call for clear and official moves of the governmental bodies in facilitating the collaboration between FinTech and the banking system coupled with enhancing measures of customer protection in the financial field in Vietnam. The findings and the regulatory implications for our country could be a vital source and replicated for other emerging economies・・ cases with similar traits of the financial system.
</t>
  </si>
  <si>
    <t>Hang Thi Ngo, Lﾃｪ Hoﾃi Tﾃ｢m Nguy・ｻ・n</t>
  </si>
  <si>
    <t>Journal of Financial Regulation and Compliance</t>
  </si>
  <si>
    <t>https://www.semanticscholar.org/paper/a799c610e347f10f5c1bde6ab802f98948cb228d</t>
  </si>
  <si>
    <t>10.1108/jfrc-08-2021-0061</t>
  </si>
  <si>
    <t>0.6654412899166346</t>
  </si>
  <si>
    <t>5d695cee58da1ce559a899b526157e08dda456cf</t>
  </si>
  <si>
    <t>Fintech Payment Application In Improving Customer Services</t>
  </si>
  <si>
    <t>A finance company is a form of company that takes advantage of technological developments by creating fintech-applications to improve service quality. In 2019, the customer service queue at XYZ Company (PT XYZ) reached 350 queues per month. Meanwhile, the cashier queues to make payments an average of 3800 per month. The high level of queues, can certainly have an impact on office effectiveness and efficiency. This study aims to analyze what constraints have caused the low number of fintech payment application users, how to map potential and non-potential customers usage of fintech applications. The results showed that the problem with the low use of the fintech payment application was because 60% of customers did not know the application, 40% of customers did not have a bank account so they could not make transactions on the fintech payment application and 67% of customers chose payment media through outlets / minimarkets even though they had to pay a fee. To determine the effectiveness of using the application, a TAM (Technology Acceptance Model) is used which consists of trust, value for profit, convenience, social influence and intention to use.</t>
  </si>
  <si>
    <t>F. Andria, Dea Restu Ananda, Amelia Rahmi, Abdul Talib Bon</t>
  </si>
  <si>
    <t>Proceedings of the International Conference on Industrial Engineering and Operations Management</t>
  </si>
  <si>
    <t>https://index.ieomsociety.org/index.cfm/article/downloadArticle/ID/1018</t>
  </si>
  <si>
    <t>https://www.semanticscholar.org/paper/5d695cee58da1ce559a899b526157e08dda456cf</t>
  </si>
  <si>
    <t>10.46254/an11.20210741</t>
  </si>
  <si>
    <t>0d571329332264e782cacf3d030465827eaf5834</t>
  </si>
  <si>
    <t>Development And Validation Of Instruments Adoption Fintech Services In Indonesia (Perspective Of Trust And Risk)</t>
  </si>
  <si>
    <t>This study explores the influence of trust and risk in the use of FinTech in Indonesian society. This exploration is based on findings from previous studies that suggest that trust and risk are important aspects in considering the use of FinTech. The focus of this research is to develop and validate the research instruments that will be used next. The basic theory of model development uses the theory of Technology Acceptance Model (TAM) developed by Davis. The models and instruments developed will be through pilot studies involving 133 communities as respondents. This Study is quantitative research and data obtained were analyzed using smart pls v3.0. This analysis is conducted to ensure the level of reliability and validity of the instrument. The results of this analysis find 31 instruments that are stated reliable and validity. So it can be used for collecting data from a survey in accordance with the research.</t>
  </si>
  <si>
    <t>Erick Fernando, Surjandy, Meyliana, Derist Touriano</t>
  </si>
  <si>
    <t>2018 International Conference on Sustainable Information Engineering and Technology (SIET)</t>
  </si>
  <si>
    <t>283-287</t>
  </si>
  <si>
    <t>International Conference on Sustainable Information Engineering and Technology</t>
  </si>
  <si>
    <t>https://www.semanticscholar.org/paper/0d571329332264e782cacf3d030465827eaf5834</t>
  </si>
  <si>
    <t>10.1109/SIET.2018.8693192</t>
  </si>
  <si>
    <t>0.6639213059097528</t>
  </si>
  <si>
    <t>453a9557ed31f6957be93ca273eb545c2d92828b</t>
  </si>
  <si>
    <t>Analysis Of The Influence Of Consumer Behavior Using Fintech Services With Sem And Topsis</t>
  </si>
  <si>
    <t>This study will conduct a study of FinTech services regarding influencing factors and see the level of influential factors. The Technology Acceptance Model (TAM) theory from Davis is a theoretical basis and associated with perceived risk factors and trust. The research method used the quantitative method. Analysis data with Structural Equation Model (SEM) using smart pls v2.0. The Technique for Order of Preference by Similarity to Ideal Solution (TOPSIS) method to see the level of influence of the variables. We use questionnaires with google form and shared online and the snowball technique for collected data. The survey process obtained 564 respondents who stated to suitable the research criteria. The results are getting the main and very significant factor is the perceived usefulness factor, and the additional factor is trust and perceived ease of use factor. From these factors significantly affect users in adopting FinTech services. With these results, it can describe what factors can be of concern for the development carried out by the company. With these factors, it recognized that risk is a factor that is not considered to consider if the factors of usability and convenience factors that have been given. It also automatically increases the trust of users.</t>
  </si>
  <si>
    <t>Erick Fernando, Suryanto, Surjandy, Meyliana</t>
  </si>
  <si>
    <t>2019 International Conference on Information Management and Technology (ICIMTech)</t>
  </si>
  <si>
    <t>93-97</t>
  </si>
  <si>
    <t>http://eprints.binus.ac.id/35486/1/Analysis%20of%20the%20Influence%20of%20Consumer%20Behavior%20.pdf</t>
  </si>
  <si>
    <t>https://www.semanticscholar.org/paper/453a9557ed31f6957be93ca273eb545c2d92828b</t>
  </si>
  <si>
    <t>10.1109/ICIMTech.2019.8843843</t>
  </si>
  <si>
    <t>0.6592882875353099</t>
  </si>
  <si>
    <t>3eb199a3926e09caf146c15d96b75ca991b050fb</t>
  </si>
  <si>
    <t>The Determinants Of Behavioral Intention And Use Behavior Of Qris As Digital Payment Method Using Extended Utaut Model</t>
  </si>
  <si>
    <t>: The development of QR code payment services by various fintech companies in Indonesia prompted Bank Indonesia to issue a Quick Response Indonesian Standard (QRIS) to support transactions that were safer, easier, faster, and more efficient. This study aimed to analyze the consumer preferences and factors that influenced their intention and use behavior when using QRIS in the Jabodetabek area. The extended Unified Theory of Acceptance and Use of Technology (UTAUT) model was employed to analyze these aspects. This research was conducted from March 2023 until May 2023. Online questionnaires were distributed to 198 respondents who were users of e-wallets or mobile banking and knew about the QRIS feature. Then, the collected data were analyzed using Structural Equation Modelling ・・ Partial Least Square (SEM-PLS). The findings revealed that perceived risk, performance expectancy, social influence, and effort expectancy had a significant positive effect on the behavioral intention to use QRIS. Meanwhile, QRIS usage behavior was positively influenced by both behavioral intentions and facilitating conditions. The priority strategy that could be implemented to enhance the adoption of QRIS was by educating the role of QRIS in reducing payment risks.</t>
  </si>
  <si>
    <t>Elvina Dian Paramita, Eko Ruddy Cahyadi</t>
  </si>
  <si>
    <t>Indonesian Journal of Business and Entrepreneurship</t>
  </si>
  <si>
    <t>https://journal.ipb.ac.id/index.php/ijbe/article/download/48600/27255</t>
  </si>
  <si>
    <t>https://www.semanticscholar.org/paper/3eb199a3926e09caf146c15d96b75ca991b050fb</t>
  </si>
  <si>
    <t>10.17358/ijbe.10.1.132</t>
  </si>
  <si>
    <t>extended UTAUT, fintech adoption, QR code payment, QRIS, SEM-PLS Abstrak: Perkembangan layanan pembayaran kode QR oleh berbagai fintech di Indonesia menginisiasi Bank Indonesia untuk menerbitkan Quick Response Indonesian Standard (QRIS)</t>
  </si>
  <si>
    <t>9d22695edbfc8673f08b617ca9aa822166c7b79d</t>
  </si>
  <si>
    <t>Factors Affecting Adoption Of Fintech In Nepal</t>
  </si>
  <si>
    <t>Fintech is the rapidly growing sector has had a profound impact on the global world, transforming various aspects of financial services and shaping the way people manage their money and engage in financial transactions. According to (Thakor, 2020) ・・FinTech is the use of technology to provide new and improved financial services by leveraging cutting-edge technologies to offer innovative, efficient, and user-centric solutions・・. It's important to note that the FinTech landscape is constantly evolving, so there may have been further developments since then. The Technology Acceptance Model (TAM) and Unified Theory of Acceptance and Use of Technology (UTAUT) is utilized to analyze the degree that perceived usefulness, perceived ease of use, perceived risk, policy measures and the demographic profile has kinds of impact on the adoption of Fintech in Nepal. The total of 65 questionnaire sample was collected as verified samples for analysis. It was found that 3 factors had a significant positive relationship with the adoption except perceived risk which showed negative relationship. Nevertheless, male respondents were reported to have higher intention as compared to female respondents. Keywords: Fintech, TAM, UTAUT, Innovation</t>
  </si>
  <si>
    <t>Grijesh Kumar Gupta</t>
  </si>
  <si>
    <t>INTERANTIONAL JOURNAL OF SCIENTIFIC RESEARCH IN ENGINEERING AND MANAGEMENT</t>
  </si>
  <si>
    <t>https://ijsrem.com/download/factors-affecting-adoption-of-fintech-in-nepal/?wpdmdl=32823&amp;refresh=665c4e00e0e811717325312</t>
  </si>
  <si>
    <t>https://www.semanticscholar.org/paper/9d22695edbfc8673f08b617ca9aa822166c7b79d</t>
  </si>
  <si>
    <t>10.55041/ijsrem33112</t>
  </si>
  <si>
    <t>0.6529983196407556</t>
  </si>
  <si>
    <t>6454421ea0f0994d42bb4ddb75072a66a1805431</t>
  </si>
  <si>
    <t>Fintech And Commercial Banks Development In Malaysia: Continuous Intention To Use Fintech Services In Ir 4.0 Environment</t>
  </si>
  <si>
    <t>The change in Malaysian financial environment can be attributed to digitalization as banks are racing to digital maturity by 2020. Historically in Malaysia, the use of credit card was a Fintech development in the 1950s to help Malaysians minimize the burden in carrying cash all the time. The aim of financial technology in the 1990s was to encourage bank customers to use the online banking system instead of only automated teller machine. Fintech services are swiftly interrupting banks' services globally. Similarly, Malaysia's banking sector is experiencing the interruption since as more Fintech organizations are innovating new Fintech service to improve convenience for clienteles. Numerous regulatory agencies in Malaysia and the Malaysian government have set up several initiatives to encourage and provide a vigorous growth in the Malaysian Fintech and digital asset regulatory environment. Expectation Confirmation Model, Technology Acceptance Model, and Cognitive Model are viewed as the most popular frameworks that discuss the continuous intention to use information system. The combination of these three models has led to the creation of Technology Continuance Theory (TCT). TCT postulates that five prominent constructs or antecedents are depicted as key indicators in explaining the users' intentions for continuous use: (1) confirmation, (2) perceived usefulness, (3) perceived ease of use, (4) satisfaction, and (5) attitude. Furthermore, TCT adds to the argument on the consumers' continuance adoptions by assimilating satisfaction and attitude into a single construct.</t>
  </si>
  <si>
    <t>Noor Fareen Abd Rahim, Abdul rahman Jaaffar, M. Sarkawi, J. Shamsuddin</t>
  </si>
  <si>
    <t>https://www.semanticscholar.org/paper/6454421ea0f0994d42bb4ddb75072a66a1805431</t>
  </si>
  <si>
    <t>10.1108/978-1-80043-806-420211018</t>
  </si>
  <si>
    <t>0.6403131280094385</t>
  </si>
  <si>
    <t>6c9d3c6166b3387ef41dd3569f6605f43bfe9709</t>
  </si>
  <si>
    <t>Mobile Payment Fintech Service Adoption And Security Concerns</t>
  </si>
  <si>
    <t>In India, the adoption of financial technology (Fintech) or financial technology innovation (FTI) has expanded due to the development of mobile devices and their use. The need for mobile Fintech payment systems that facilitate online and offline transactions has increased, especially during and after COVID times. However, mobile payment services are still used in limited areas due to concerns over the security of mobile applications for customers and Fintech companies alike. Drawing on the Technology Acceptance Model (TAM), the findings of this paper support the notion that usefulness, ease, user design, information security, and trust impact of mobile payment concerns and adoption factors in the Fintech environment are important variables.</t>
  </si>
  <si>
    <t>Radhika Thapar</t>
  </si>
  <si>
    <t>Journal of Business, Ethics and Society</t>
  </si>
  <si>
    <t>https://www.semanticscholar.org/paper/6c9d3c6166b3387ef41dd3569f6605f43bfe9709</t>
  </si>
  <si>
    <t>10.61781/4-2ii2024/4bmlm</t>
  </si>
  <si>
    <t>0.6375950578600168</t>
  </si>
  <si>
    <t>c9572d3b07f7ab925d853fbf7f9c59afbca9c970</t>
  </si>
  <si>
    <t>Understanding Consumers・・ Barriers To Using Fintech Services In The United Arab Emirates: Mixed-Methods Research Approach</t>
  </si>
  <si>
    <t>The cutting-edge development known as FinTech is now fast replacing traditional financial services all over the world. Despite that, UAE consumers are still not embracing FinTech services at the expected rate. This study hence suggests expanded research based on the unified theory of acceptance and use of technology (UTAUT) to deeply examine the obstacles preventing consumers from using FinTech services. This research utilised an exploratory sequential mixed-method approach. Preliminary semi-structured interviews involving ten banking experts were undertaken to explore the barriers preventing consumers from using FinTech services. To get additional empirical support for the research concept, the study sequentially examined numerous components using a quantitative cross-sectional online survey involving 332 bank customers. The qualitative investigation highlighted six new barriers that consumers face when using FinTech. Through quantitative data analysis, the preliminary qualitative findings were largely verified. As far as the authors are concerned, this inquiry is the first to put forth a thorough model that takes into account organisational, technological, individual, and environmental aspects for addressing the problem of low FinTech usage. By incorporating several new factors, this study also expands the UTAUT. Additionally, it is one of the first studies to examine FinTech adoption employing a mixed-approach methodology.</t>
  </si>
  <si>
    <t>Mohamed Bouteraa, Brahim Chekima, Nelson Lajuni, A. Anwar</t>
  </si>
  <si>
    <t>Review</t>
  </si>
  <si>
    <t>Sustainability</t>
  </si>
  <si>
    <t>https://www.mdpi.com/2071-1050/15/4/2931/pdf?version=1675684957</t>
  </si>
  <si>
    <t>https://www.semanticscholar.org/paper/c9572d3b07f7ab925d853fbf7f9c59afbca9c970</t>
  </si>
  <si>
    <t>10.3390/su15042931</t>
  </si>
  <si>
    <t>0.6366512212902307</t>
  </si>
  <si>
    <t>Users' Fintech Services Acceptance: A Cross-Sectional Study On Malaysian Insurance &amp; Takaful Industry</t>
  </si>
  <si>
    <t>The emergence of fintech services in the insurance industry has been a transformative force, reshaping how insurance companies operate, how policies are sold, and how customers interact with their insurers. Financial technology developments, also known as "fintech," are changing how financial services are offered, presenting novel possibilities for the insurance industry worldwide</t>
  </si>
  <si>
    <t>Hassan MS, Islam MA, Yusof MF, Nasir H</t>
  </si>
  <si>
    <t>Heliyon</t>
  </si>
  <si>
    <t>e21130</t>
  </si>
  <si>
    <t>https://pmc.ncbi.nlm.nih.gov/articles/PMC10632689/pdf</t>
  </si>
  <si>
    <t>https://pubmed.ncbi.nlm.nih.gov/37954394</t>
  </si>
  <si>
    <t>10.1016/j.heliyon.2023.e21130</t>
  </si>
  <si>
    <t>0.6358160637319089</t>
  </si>
  <si>
    <t>9d4752339ce6cd45362c6392d6d2c3e44c46e292</t>
  </si>
  <si>
    <t>Uncovering The Intention To Use Digital Banking Services Among Commercial Banks' Customers: Structural Equation Modelling Approach</t>
  </si>
  <si>
    <t>Digital banking in Malaysia has seen significant growth in recent years. The government actively promotes digital financial services and regulatory bodies supporting fintech innovation. However, the factors influencing Malaysians' behavioural intention to use digital banking services still need to be discovered. Hence, this study investigates the factors influencing Malaysian customers' willingness to use digital banks. The study examined the factors influencing the attitude and intention to use digital banking in Malaysia among 562 commercial bank customers using the Technology Acceptance Model. The findings revealed that perceived ease of use has a positive and significant effect on perceived usefulness; perceived ease of use and perceived usefulness both have a positive and significant effect on attitude; and perceived trust has a positive and significant direct effect on attitude and intention. Finally, it was discovered that attitude positively and significantly mediated perceived trust and intention to use digital banking among bank customers. Hence, this study has proven that all seven hypotheses were supported. The study found practical implications that policymakers, bankers, and fintech players could use in creating a policy encouraging Malaysians to use digital banking services. Hence, it will assist the government and financial institutions towards digital banking development.</t>
  </si>
  <si>
    <t>Liana Mohamad, Zahir Osman, Ratna Khuzaimah Mohamad, Zulaihan Ismail, Mohd Irman Mohd Din</t>
  </si>
  <si>
    <t>International Journal of Business and Management</t>
  </si>
  <si>
    <t>International journal of business management</t>
  </si>
  <si>
    <t>https://doi.org/10.26666/rmp.ijbm.2023.3.7</t>
  </si>
  <si>
    <t>https://www.semanticscholar.org/paper/9d4752339ce6cd45362c6392d6d2c3e44c46e292</t>
  </si>
  <si>
    <t>10.26666/rmp.ijbm.2023.3.7</t>
  </si>
  <si>
    <t>0.6310125891119243</t>
  </si>
  <si>
    <t>cf6b5588f0bd4bf64a4011926c46facdaed2137e</t>
  </si>
  <si>
    <t>Analisis Penerimaan Aplikasi Fintech Dengan Hedonic Motivation System Adoption Model</t>
  </si>
  <si>
    <t>The development of technology and innovation in the financial sector creates fintech. Fintech application is one form of fintech that opens access to financial services for everyone and contributes positively to inclusive economic growth. However, the acceptance of fintech applications in In-donesia is still low. In technology acceptance, intrinsic factors play an important role. To overcome these problems, this research analyzes the acceptance of fintech applications with the aim of knowing the factors that influence intention to use and user immersion when using fintech applications based on the HMSAM (Hedonic Motivation System Adoption Model) theoretical framework. This study uses a quantitative method with a questionnaire as a data collection method. The data collected was statistically analyzed using the SEM-PLS method using the SmartPLS v3.2</t>
  </si>
  <si>
    <t>Bintang Satria Nugraha, A. Cahyono</t>
  </si>
  <si>
    <t>JIPI (Jurnal Ilmiah Penelitian dan Pembelajaran Informatika)</t>
  </si>
  <si>
    <t>https://doi.org/10.29100/jipi.v10i2.6072</t>
  </si>
  <si>
    <t>https://www.semanticscholar.org/paper/cf6b5588f0bd4bf64a4011926c46facdaed2137e</t>
  </si>
  <si>
    <t>10.29100/jipi.v10i2.6072</t>
  </si>
  <si>
    <t>0.6293124858289958</t>
  </si>
  <si>
    <t>21901539b5bee8fccdcd77c02773a9e0f4018aa0</t>
  </si>
  <si>
    <t>Impact Of Fintech Users' Utaut And User Characteristics On Continuance Intention</t>
  </si>
  <si>
    <t>Purpose: The purpose of this paper is to examine the effects of Effort Expectancy, Performance Expectancy, Social Influence, and Facilitation Condition on Continuance Intention through Innovation Resistance and Trust, based on the Unified Theory of Acceptance and Use of Technology among FinTech users. 
Research design, data, and methodology: The data for this study were collected through surveys distributed to employees of related companies in the Busan-Ulsan-Gyeongnam region, with 300 questionnaires distributed and 289 retrieved. After excluding 22 questionnaires due to insincere responses or missing data, a total of 267 valid questionnaires were used for statistical analysis. The analysis involved ensuring the normality of variables through descriptive statistics, verifying reliability with Cronbach's alpha values, confirming validity through exploratory factor analysis, and testing hypotheses with structural equation modeling. 
Results: The impact of Effort Expectancy on Innovation Resistance was rejected, while the impact of Performance Expectancy on Innovation Resistance was accepted. The effects of Social Influence on Innovation Resistance and Facilitation Condition on Innovation Resistance were both rejected. The impact of Effort Expectancy on Trust and the impact of Performance Expectancy on Trust were accepted. The effects of Social Influence on Trust were rejected, but the impact of Facilitation Condition on Trust was accepted. The influence of Innovation Resistance on Continuance Intention was rejected, while the impact of Trust on Continuance Intention was accepted. 
Implications: By analyzing the causes and effects of Innovation Resistance to FinTech services, this study presents a model for predicting Innovation Resistance that can be applied to various FinTech services. This is crucial for minimizing resistance and enhancing acceptance during the development of new FinTech services, providing a foundation for effective recommendations and marketing strategies for contact-less services based on the results of this study.</t>
  </si>
  <si>
    <t>Jeong-Eun Lee</t>
  </si>
  <si>
    <t>The Korean-Japanese Economic and Management Association</t>
  </si>
  <si>
    <t>https://www.semanticscholar.org/paper/21901539b5bee8fccdcd77c02773a9e0f4018aa0</t>
  </si>
  <si>
    <t>10.46396/kjem..103.4</t>
  </si>
  <si>
    <t>f80da5273df40523f31c38c648767e62e1732e84</t>
  </si>
  <si>
    <t>Towards An Understanding Of Fintech Users・・ Adoption: Intention And E-Loyalty Post-Covid-19 From A Developing Country Perspective</t>
  </si>
  <si>
    <t>Earlier literature has shown that the implementation of FinTech innovations is not only determined by banks, financial institutions, or government support, but also by the perception and experiences of FinTech users. FinTech research has shown encouraging findings from scholars in developed countries. However, little is known about the users・・ acceptance and use of FinTech in Jordan. The aim of this study is to investigate the determinants of users・・ intentions and e-Loyalty toward FinTech adoption in Jordan post the COVID-19 era. A conceptual framework was developed by integrating the four original constructs of the unified theory of acceptance and use of technology (UTAUT), namely performance expectancy (PE), effort expectancy (EE), social influence (SI), and facilitating conditions (FC), with three additional factors: personal innovativeness (PI), financial literacy (FL), and uncertainty avoidance (UA). In addition, the proposed model considered the e-Loyalty of FinTech users as a consequence of having a good FinTech experience. A quantitative approach using a cross-sectional online questionnaire was applied to collect data from 423 FinTech users. Data were analyzed utilizing structural equation modeling (SEM) based on AMOS 26.0 software package. The findings revealed that UA has a moderating effect on the relationship between FC and users・・ intentions. Also, PI has a significant impact on PE and EE. While PE, SI, and FC are factors that enhance behavioral intentions. In return, it builds users・・ e-Loyalty toward FinTech services and is deemed a new normal behavior. This study may help FinTech service providers and policymakers better understand the, currently relatively low, usage rate of FinTech, and how it contributes to the development of strategies that boost the acceptance and e-Loyalty of FinTech by Jordanian users after the COVID-19 era, where FinTech is still considered an innovation.</t>
  </si>
  <si>
    <t>Abeer F. Alkhwaldi, E. Alharasis, Mr. IZUKWE Raymond, Ibrahim A. Abu-AlSondos, M. Oudat, Anas Ahmad Bani Atta</t>
  </si>
  <si>
    <t>Medicine</t>
  </si>
  <si>
    <t>https://www.mdpi.com/2071-1050/14/19/12616/pdf?version=1665392767</t>
  </si>
  <si>
    <t>https://www.semanticscholar.org/paper/f80da5273df40523f31c38c648767e62e1732e84</t>
  </si>
  <si>
    <t>10.3390/su141912616</t>
  </si>
  <si>
    <t>0.6255013171583415</t>
  </si>
  <si>
    <t>ffec5dd229b50aa0cd042311d59706e26b5311e8</t>
  </si>
  <si>
    <t>Factors Determining Behavioral Intentions To Use Islamic Financial Technology</t>
  </si>
  <si>
    <t xml:space="preserve">
Purpose
The purpose of this paper is to investigate the influential factors on behavioral intentions toward Islamic financial technology (FinTech) use in Indonesia, for all types of FinTech services as follows: payments, peer to peer lending and crowdfunding.
Design/methodology/approach
This study adopted structural equation modeling using the partial least squares approach to test the hypotheses. Based on purposive sampling, the questionnaire was distributed through an online survey and received 1,262 responses.
Findings
The results demonstrate that the latent variables, planned behavior, acceptance model and use of technology, have a significant impact on encouraging behavioral intentions to use Islamic FinTech. The ・・acceptance model・・ latent variable is the most influential factor.
Research limitations/implications
This study was conducted only in Indonesia; therefore, the results cannot be generalized to other countries. However, the study provides important strategic guidelines for policymakers in designing a framework to enhance the development of Islamic FinTech and to achieve financial inclusion. It is suggested that future studies include samples from FinTech users in different countries.
Originality/value
This study adds to the literature especially on the factors affecting behavioral intentions to use Islamic FinTech. There are limited studies concerning this topic, especially for Indonesia. The unique feature of this study is the use of a large primary data set that covers most provinces in Indonesia. Furthermore, this study focuses on three types of Islamic FinTech, namely, payments, peer to peer lending and crowdfunding.
</t>
  </si>
  <si>
    <t>D. Darmansyah, Bayu Arie Fianto, A. Hendratmi, Primandanu Febriyan Aziz</t>
  </si>
  <si>
    <t>Journal of Islamic Marketing</t>
  </si>
  <si>
    <t>https://repository.unair.ac.id/116304/9/BayuArieF_Kesesuaian-Bid-Ilmu107.pdf</t>
  </si>
  <si>
    <t>https://www.semanticscholar.org/paper/ffec5dd229b50aa0cd042311d59706e26b5311e8</t>
  </si>
  <si>
    <t>10.1108/jima-12-2019-0252</t>
  </si>
  <si>
    <t>0.6202159307897092</t>
  </si>
  <si>
    <t>feef321e6a3a9da7cf5dd6bb3b27299d91e644a0</t>
  </si>
  <si>
    <t>Analisis Faktor-Faktor Yang Mempengaruhi Penerimaan Dan Penggunaan Aplikasi Mobile Banking Pada Bank Buku 4 Di Indonesia Dengan Menggunakan Model Unified Theory Of Acceptance And Use Of Technology 2</t>
  </si>
  <si>
    <t>The development of increasingly advanced technology supports the birth of various new product and service innovations in the banking industry so that an information technology (IT)-based business strategy is very important to gain competitive advantage and business competition. Increasing the need for ease of transactions anywhere and anytime as well as changes in banking transactions made by the public from cash transactions to non-cash (digital) transactions have resulted in significant growth in mobile banking transactions in Indonesia. Although the number of transactions using mobile banking in Indonesia continues to increase, the process of digitizing banking services is considered a bit late compared to technology-based financial services or fintech. The level of consumer acceptance as a user becomes an essential problem because it is one of the determining factors for the success of an implemented system. This study was conducted to determine what factors in the UTAUT 2 model affect the use of BUKU 4 Bank mobile banking in Indonesia. The research was conducted quantitatively, PLS-SEM data analysis with SmartPLS 3, and online questionnaire distribution in Greater Jakarta (Jakarta, Bogor, Depok, Tangerang, South Tangerang, and Bekasi). The result is that the four hypotheses proposed were declared insignificant and rejected (Performance Expectancy, Effort Expectancy, Social Influence, Hedonic Motivation), the other four hypotheses were declared significant and accepted (Price Value, Facilitating Condition, Habit, Behavioral Intention).</t>
  </si>
  <si>
    <t>Hidayat Setiadi</t>
  </si>
  <si>
    <t>Fair Value: Jurnal Ilmiah Akuntansi dan Keuangan</t>
  </si>
  <si>
    <t>https://journal.ikopin.ac.id/index.php/fairvalue/article/download/2306/1916</t>
  </si>
  <si>
    <t>https://www.semanticscholar.org/paper/feef321e6a3a9da7cf5dd6bb3b27299d91e644a0</t>
  </si>
  <si>
    <t>10.32670/fairvalue.v5i1.2306</t>
  </si>
  <si>
    <t>0.6188206229358912</t>
  </si>
  <si>
    <t>60cf1f5336f95b2b9a171e9e3c7fd73764722da1</t>
  </si>
  <si>
    <t>Fintech Adoption: A Study Of Users In The Guangdong-Macao In-Depth Cooperation Zone In Hengqin (China)</t>
  </si>
  <si>
    <t>Intended as an economic and development hub, the Hengqin Cooperation Zone aims to foster collaboration and integration between mainland China, Hong Kong, and Macao, serving as a platform for economic development and innovation among the three regions. The zone's development has increased demand for financial services, often offered through fintech. There is, however, a lack of interoperability between the fintech services currently used in Macao and Hengqin. This may hinder Macao users' adoption of the technology. Thus, our research objective is to identify the factors determining Macao residents' adoption of fintech services in the area and provide insights for service providers, developers, and policymakers. A framework based on the Technology Acceptance Model (TAM) and Theory of Planned Behavior (TPB) was used for this purpose. The responses of 103 Macao residents provided evidence that ease of use significantly and positively impacts the usefulness of the technology. This in turn influences attitudes towards fintech usage. Subjective norms and perceived behavioral control positively impact fintech adoption intentions. The fintech industry and the governments of Macao and Hengqin can work on improving technology's ease of use and usefulness. They can also promote them to Macao users, and provide the resources required for better access to fintech in the zone.</t>
  </si>
  <si>
    <t>Weng Chi Lei, Alessandro Lampo</t>
  </si>
  <si>
    <t>INTI Journal</t>
  </si>
  <si>
    <t>https://www.semanticscholar.org/paper/60cf1f5336f95b2b9a171e9e3c7fd73764722da1</t>
  </si>
  <si>
    <t>10.61453/intij.202402</t>
  </si>
  <si>
    <t>0.6171700153499842</t>
  </si>
  <si>
    <t>84635b9f542c9b895822f4c1cd6d118516173330</t>
  </si>
  <si>
    <t>Mobile Payment Services Adoption: The Role Of Perceived Technology Risk</t>
  </si>
  <si>
    <t>The rapid development of internet technology at affordable costs raises new opportunities for micro, small and medium enterprises (SMEs) in various areas, especially in the use of financial technology services which directly and indirectly have helped SME performance. Various studies in the field of information technology adoption have been carried out, but not much research found specifically examines the level of adoption of the Financial Technology system for SME's business development. Through this study researchers used the well known Technology Acceptance Model (TAM) framework which also considers technological risk factors for SME Fintech users. A hundred and twenty seven respondents who were merchants offering mobile payment method in several shopping centers were chosen randomly. The findings from this study recommends that mobile payment provider may focus on Perceived Usefulness and Perceived Ease of Use only, without orrying about Perceived Technology Risk.</t>
  </si>
  <si>
    <t>Trianggoro Wiradinata</t>
  </si>
  <si>
    <t>2018 International Conference on Orange Technologies (ICOT)</t>
  </si>
  <si>
    <t>International Conference on Orange Technologies</t>
  </si>
  <si>
    <t>https://www.semanticscholar.org/paper/84635b9f542c9b895822f4c1cd6d118516173330</t>
  </si>
  <si>
    <t>10.1109/ICOT.2018.8705859</t>
  </si>
  <si>
    <t>0.6163790229707957</t>
  </si>
  <si>
    <t>70a03d1c611ee1dbc1d9b69960071d32593b34bb</t>
  </si>
  <si>
    <t>Evaluasi Penggunaan Qris Menggunakan Model Utaut Pada Era Perkembangan Fintech</t>
  </si>
  <si>
    <t>Technological developments in the financial sector are growing very quickly, with the emergence of QRIS technology making non-cash transaction processes even easier. This platform can be used for almost all financial services. The author carried out this test to identify the influence between performance expectancy, social influence and facilitating conditions on behavioral intention to use QRIS in MSMEs in Banyumas Regency through Rumah BUMN Purwokerto using the Unified Theory of Acceptance and Use of Technology (UTAUT) model. This test uses a data source totaling 99 respondents. Instrument validity and reliability tests were carried out using WarpPLS 8.0 software. The test results concluded that performance expectancy and facilitating conditions influenced the behavioral intention to use QRIS, while social influence did not influence the behavioral intention to use QRIS among MSMEs in Banyumas Regency.</t>
  </si>
  <si>
    <t>Arif Setia Sandi Ariyanto, Faizal Rizky Yuttama, Slamet Slamet</t>
  </si>
  <si>
    <t>Majalah Ilmiah METHODA</t>
  </si>
  <si>
    <t>https://ejurnal.methodist.ac.id/index.php/methoda/article/download/2371/1688</t>
  </si>
  <si>
    <t>https://www.semanticscholar.org/paper/70a03d1c611ee1dbc1d9b69960071d32593b34bb</t>
  </si>
  <si>
    <t>10.46880/methoda.vol13no3.pp253-260</t>
  </si>
  <si>
    <t>Artificial Intelligence, Financial Services Knowledge, Government Support, And User Innovativeness: Exploring The Moderated-Mediated Path To Fintech Adoption</t>
  </si>
  <si>
    <t>Based upon an extended Technology Acceptance Model (TAM), this study aims to investigate the impact of financial services knowledge, familiarity with the use of artificial intelligence, government support, and user innovativeness on Fintech adoption from the perspective of university students. Furthermore, the study also aims to investigate the mediating role of user innovativeness in this relationship. A cross-sectional, survey-based method was used to collect data from 410 university students. Structural equation modeling was implied to examine the research framework of the study. The findings confirm that financial services knowledge, familiarity with artificial intelligence, government support, and user innovativeness have a direct positive impact on Fintech adoption among university students. The results also show that perceived ease of use slightly moderates the relationship between government support and user innovativeness. Meanwhile, results from the mediation analysis reveal an indirect effect of these variables on Fintech adoption through user innovativeness. The study's findings recommend practical suggestions to academic institutes and Fintech service providers to equip university students with the necessary financial knowledge and familiarity with artificial intelligence across various disciplines, which can be achieved through sufficient government support. All these can potentially revolutionize Fintech services adoption and boost economic growth, specifically in Asia-Pacific developing countries. The study identifies the key antecedents that affect the student's decision to adopt Fintech. It widens the scope of Fintech adoption by considering the university students who may serve as the future managers for the nation. It provides nuanced evidence on the role of financial services knowledge and familiarity with the use of artificial intelligence on the intention to adopt Fintech among university students in Asia-Pacific developing countries like Pakistan.</t>
  </si>
  <si>
    <t>Akhtar M, Salman A, Abdul Ghafoor K, Kamran M</t>
  </si>
  <si>
    <t>e39521</t>
  </si>
  <si>
    <t>https://pmc.ncbi.nlm.nih.gov/articles/PMC11577208/pdf</t>
  </si>
  <si>
    <t>https://pubmed.ncbi.nlm.nih.gov/39568835</t>
  </si>
  <si>
    <t>10.1016/j.heliyon.2024.e39521</t>
  </si>
  <si>
    <t>0.6103313706815242</t>
  </si>
  <si>
    <t>d42326254bf83c4210e4b4b961a2cd154913750b</t>
  </si>
  <si>
    <t>Strategic Recommendations For Financial Technology Service Development: A Comprehensive Risk-Benefit Ipa-Kano Analysis</t>
  </si>
  <si>
    <t xml:space="preserve">
Purpose
This study aims to purpose a strategy for Financial Technology (Fintech) service development to increase user adoption of Fintech services.
Design/methodology/approach
A conceptual model based on a risk-benefit approach was adopted based on the theory of reasoned action, the theory of planned behaviour and technology acceptance models. The partial least squares structural equation modelling method was used to test the proposed model and estimate the relationship between constructs. The results are used to develop strategies, which are then categorised based on the integration of an importance-performance analysis and the Kano model.
Findings
The results show that trust, economic benefit and convenience significantly influence users to adopt Fintech services, whereas privacy awareness, financial risk and legal risk factors affect user trust. A strategy for consumer protection against security threats and financial losses warrants the highest priority for improvement.
Practical implications
The findings of this study can help Fintech product managers classify their service improvements and help regulators make the appropriate policy decisions related to customer security and the adoption of Fintech.
Social implications
There are some limitations of this research that should be noted. First, the research target respondents were millennials who have been statistically proven to have the highest affinity in using Fintech services. Second, the Fintech services used in this research were only mobile payments, peer-to-peer lending and crowdfunding. Future research could expand the number of research respondents to improve research validity, including other Fintech services or focus on one Fintech service at a time for targeted results and consider moderation variables, such as customer experience with Fintech services based on age and gender.
Originality/value
This study contributes to the development of new frameworks for evaluating Fintech adoption intention based on a risk-benefit approach. It also presents strategy recommendations to be implemented by Indonesian Fintech companies.
</t>
  </si>
  <si>
    <t>A. Suzianti, Fannisa Rahma Haqqi, Safira Nurul Fathia</t>
  </si>
  <si>
    <t>Journal of Modelling in Management</t>
  </si>
  <si>
    <t>https://www.semanticscholar.org/paper/d42326254bf83c4210e4b4b961a2cd154913750b</t>
  </si>
  <si>
    <t>10.1108/jm2-11-2020-0297</t>
  </si>
  <si>
    <t>0.6068145070225001</t>
  </si>
  <si>
    <t>2c1fec949d28e8a8dd6dc73d25e7cf84b6a207c9</t>
  </si>
  <si>
    <t>The Role Of Fintech In Advancing Financial Inclusion And User Experience In Indonesian・・S Gen-Z : A Case Study</t>
  </si>
  <si>
    <t>Technological developments in the economic field known as Fintech make a substantial contribution by providing convenience and offering quality services. Nowadays, one of the popular financial technologies is e-wallet. This research aims to understand the acceptance factors of digital financial services, especially among Generation Z. The theoretical model used is the Theory of Planned Behavior (TPB) model, which integrates the factors of feature usability and accessibility in the Fintech XYZ application. A total of 9 hypotheses are proposed in this study, which will be analyzed using the Structural Equation Model (SEM) method with the SmartPLS application. The required data will be collected through an online questionnaire distributed to university students in West Java categorized as Generation Z. The results of this study indicate that 5 out of 9 hypotheses are accepted and significantly influence the adoption of e-wallet services by Generation Z.</t>
  </si>
  <si>
    <t>Amara Prita Nadyatama, Muhardi Saputra, H. Panduwiyasa</t>
  </si>
  <si>
    <t>2024 International Seminar on Intelligent Technology and Its Applications (ISITIA)</t>
  </si>
  <si>
    <t>710-715</t>
  </si>
  <si>
    <t>International Seminar on Intelligent Technology and Its Applications</t>
  </si>
  <si>
    <t>https://www.semanticscholar.org/paper/2c1fec949d28e8a8dd6dc73d25e7cf84b6a207c9</t>
  </si>
  <si>
    <t>10.1109/ISITIA63062.2024.10668275</t>
  </si>
  <si>
    <t>0.6029239360243082</t>
  </si>
  <si>
    <t>211bfe662b6b7167c7de3591dfb51c71eb6a7f3e</t>
  </si>
  <si>
    <t>Financial Technology Adoption Among Small And Medium Enterprises In Ghana</t>
  </si>
  <si>
    <t>Abstract This study investigates the determinants of FinTech adoption among small and medium enterprises (SMEs) in Ghana, utilizing the Technology Acceptance Model (TAM) as a theoretical framework. It employed a survey design with a quantitative approach to data analysis. Data was gathered from a sample of 309 SMEs by adapting a closed-ended questionnaire. To test the hypotheses, the data were analysed using structural equation modelling Partial Least Square. The findings of this research demonstrate that the majority of the constructs in the conceptual framework has significant explanatory power in relation to the desire to embrace FinTech in Ghana. Specifically, 11 out of the total 13 hypotheses were confirmed. The key factor that positively impacts the uptake of FinTech innovations is the perceived usefulness, followed by the intention to use as the second influential factor. The results also indicate that there is a positive association between perceived ease of use and attitude towards use with FinTech adoption. Nevertheless, the observed direct impact of perceived ease of use on the adoption of FinTech is not statistically significant. But the impact of perceived ease of use on the adoption of FinTech is mediated by either perceived usefulness or intention to use. This research will assist FinTech service providers in designing FinTech services that take into account a wide range of SMEs・・ needs. FinTech services could be made more beneficial to build attitude affirmations and shape intentions. This will encourage SMEs and other users to use FinTech regularly and persuade nonusers to try it. IMPACT STATEMENT The swift advancement of technology and the substantial user base of smartphones are revolutionising the manner in which the general public accesses financial services. Fintech firms continually engage in innovative practices to provide tailored products and services for individuals and small and medium-sized enterprises (SMEs), with the aim of enhancing financial accessibility and inclusivity. This is done in order to contribute towards the United Nations・・ goal of achieving financial inclusion as part of the Sustainable Development Goals (SDGs) by the year 2030. Fintech enables SMEs to achieve greater financial inclusion by providing them with access to digital financial solutions. The purpose of this technological breakthrough is to convert payment processes into digital formats, which would lead to decreased costs and the establishment of transparent and efficient payment systems, specifically benefiting SMEs. This study examines the factors that impact SMEs in their decision to adopt FinTech innovation for their business.</t>
  </si>
  <si>
    <t>R. Krah, L. A. Tetteh, Ampaw Boateng, Richard Fosu Amankwa</t>
  </si>
  <si>
    <t>Cogent Business &amp; Management</t>
  </si>
  <si>
    <t>Cogent Business &amp;amp; Management</t>
  </si>
  <si>
    <t>https://www.tandfonline.com/doi/pdf/10.1080/23311975.2024.2321786?needAccess=true</t>
  </si>
  <si>
    <t>https://www.semanticscholar.org/paper/211bfe662b6b7167c7de3591dfb51c71eb6a7f3e</t>
  </si>
  <si>
    <t>10.1080/23311975.2024.2321786</t>
  </si>
  <si>
    <t>3f9ebebdbb9530038f47f10051052888df7eb211</t>
  </si>
  <si>
    <t>Interest Analysis Of Using Fintech Ovo With Tam Model On Msmes In Denpasar City</t>
  </si>
  <si>
    <t>The development of technology has now been felt in almost various sectors, one of which is the financial sector. Financial Technology (Fintech) is an innovation in the financial sector that can accelerate the process of financial services, one of which is digital payments. OVO is a type of digital payment with the widest acceptance in Indonesia because it has several partnerships, one of which is with MSMEs. Even so, the use of digital payments is still not massive among MSMEs. The reasons are, among others, the unsupported infrastructure and the perceived usefulness of the digital payment. This study aims to determine the factors that can affect the use of technology using a modified Technology Acceptance Model (TAM) by adding 2 external variables (system quality and culture). The method used is a quantitative method. The research data used primary data obtained directly from the respondents by distributing questionnaires. The data in this study will be analyzed using the PLS-based SEM method using the SmartPLS statistical tool. The results of this study show that as many as seven hypotheses can have a positive and significant effect on interest in using Fintech OVO, while there is one hypothesis that has a positive but not significant effect on interest in using Fintech OVO, namely the effect of perceived easy of use on perceived usefulness.</t>
  </si>
  <si>
    <t>Diah Rachmafalen Amor Waning, Ni Made Estiyanti, I. G. A. P. D. Putri</t>
  </si>
  <si>
    <t>Jurnal Pilar Nusa Mandiri</t>
  </si>
  <si>
    <t>https://ejournal.nusamandiri.ac.id/index.php/pilar/article/download/2757/903</t>
  </si>
  <si>
    <t>https://www.semanticscholar.org/paper/3f9ebebdbb9530038f47f10051052888df7eb211</t>
  </si>
  <si>
    <t>10.33480/pilar.v18i1.2757</t>
  </si>
  <si>
    <t>0.6003530148416758</t>
  </si>
  <si>
    <t>fb9b88db8500250a3f11c5c31d53bfaa5a05c44e</t>
  </si>
  <si>
    <t>Analysis Of Generation Z Interest In Donating Through Fintech: A Technology Acceptance Model (Tam) Theory Approach With The Sem-Pls Model Of Mediation Effects</t>
  </si>
  <si>
    <t>The acceleration of digital transformation in the financial sector is growing so rapidly which is marked by the growth of Financial Technology (FinTech) and the high public interest in using FinTech services. This development also propagates to the digital philanthropy movement, one of which is through online donation platforms (E-Donation) where young people are a group that has considerable potential in accumulating donations digitally in Indonesia in the period leading up to the demographic bonus. This study aims to analyze the factors that influence the interest of the younger generation in donating to the e-donation platform with a Technology Acceptance Model (TAM) theory approach using the Structural Equation Model-Partial Least Square (SEM-PLS) model analysis method of mediation effects in Langsa City. The variables used in this study are Knowledge, Perception of Usability, Ease of Use, Web Security Trust as an independent variable, Attitude as a mediating variable. The respondents who are the focus of this study are people who fall into the relevant generation Z category that have used Fintech services (17-26 years) which were randomly taken with a total of 79 samples. The results showed that the variables Perception of Usability and Ease of Use influenced interest both directly and through the mediation effect with a stronger influence with the mediation effect. While the perception of web security has not affected interest, which means it implies that generation Z is still hesitant about web security on e-donation platforms which can occur due to the rampant fraud through digital platforms widely. The results of this study imply that the improvement of the cyber security system, especially on financial platforms specifically on e-donation, to get more attention related to the level of security so that public trust and interest in donating is maintained.</t>
  </si>
  <si>
    <t>Elsa Febriani</t>
  </si>
  <si>
    <t>JournalArticle, Conference</t>
  </si>
  <si>
    <t>PROCEEDINGS: Dirundeng International Conference on Islamic Studies</t>
  </si>
  <si>
    <t>Proceedings</t>
  </si>
  <si>
    <t>https://www.semanticscholar.org/paper/fb9b88db8500250a3f11c5c31d53bfaa5a05c44e</t>
  </si>
  <si>
    <t>10.47498/dicis.v3i.2410</t>
  </si>
  <si>
    <t>0.5968403074890376</t>
  </si>
  <si>
    <t>Somewhat relevant</t>
  </si>
  <si>
    <t>0487e162ad174a3f81346949dbda83a5</t>
  </si>
  <si>
    <t>Predictors Of Mobile Payment Use Applications From The Extended Technology Acceptance Model: Does Self-Efficacy And Trust Matter?</t>
  </si>
  <si>
    <t>With the development of the global economy, there is growing attention to mobile payment. However, the attention on mobile payment was mainly focused on developed context, while research in developing context is still at an early stage. In recent years, mobile payments have decisive influence on the financial transactions of consumers all over the world. This research seeks to look into the predictors affecting the adoption of mobile payments through the extended Technology Acceptance Model (TAM) which incorporates perceived quality, self-efficacy, and trust as additional predictors. Survey questionnaires were spread and 371 valid feedbacks were received from consumers in Malaysia who have experience using mobile payment. Structural equation modeling was utilized via the SmartPLS for processing data analysis. The results showed that the behavioral intention of Malaysian consumers was significantly predicted by perceived usefulness, perceived ease of use, and perceived quality, while the behavioral intention was found to positively influence the use behavior of mobile payment. In addition, trust was confirmed to significantly moderate the relationship between behavioral intention and use behavior. However, the moderating effect of self-efficacy was not ascertained. The results served as a reference for FinTech service companies to develop mobile payment platforms in the future and contribute to the technology marketing scholarship.</t>
  </si>
  <si>
    <t>Yang Tian, Tak Jie Chan</t>
  </si>
  <si>
    <t>History of scholarship and learning. The humanities, Social Sciences</t>
  </si>
  <si>
    <t>SAGE Open</t>
  </si>
  <si>
    <t>N/A-N/A</t>
  </si>
  <si>
    <t>https://doi.org/10.1177/21582440241292525</t>
  </si>
  <si>
    <t>10.1177/21582440241292525</t>
  </si>
  <si>
    <t>0.5947726905345917</t>
  </si>
  <si>
    <t>369521b7d5c1496d850e6e45a710ecba</t>
  </si>
  <si>
    <t>A Model For Implementing New Fintechs In The Banking Industry (Peer-To-Peer Lending)</t>
  </si>
  <si>
    <t>Abstract
The aim of the current research is to present a model for the implementation of new fintechs in the banking industry (peer-to-peer lending).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Extended Abstractﾂﾂﾂﾂﾂﾂﾂﾂﾂﾂﾂﾂﾂﾂﾂﾂﾂﾂﾂﾂﾂﾂﾂﾂﾂﾂﾂﾂﾂﾂﾂﾂﾂﾂﾂﾂﾂﾂﾂﾂﾂﾂ 
Introduction
Among the advantages of strategic cooperation between the banking system and fintech is efficiency in terms of speed, cost, and reaching new customers. The issues and problems of traditional banks include complex structures, high level of formality, increase in operational cost, providing banking services with more cost and time, lack of innovation in service, and failure to meet customer expectations (Soltanee &amp; Tahmasebi Aghbolaghi, 2020). All these factors have led to the decrease in the popularity of the banking system; But on the other side of the field, the increase of people who, for various reasons, cannot use traditional banking services or do not want to use them, has led to the development of fintechs. This trend has confirmed the decreasing popularity of banks, and according to statistics, the average use of fintech globally has reached 33% (Hill, 2018).
Peer-to-peer lending in modern banking is a co-product of important business, technological and social processes. One item that has helped to create peer-to-peer lending is the presence of a new generation of freedom advocates. "Technological changes, globalization, and other international processes have reduced the number, size and role of commercial intermediaries in many industrial sectors. These changes have also led to the emergence of peer-to-peer lending. Individuals can become members as lenders by registering on the peer-to-peer lenders website." (Sarhangi et al, 2016). Borrowers also enjoy the benefits of lower costs compared to bank or credit union loans. Fintechs can provide new products and services for peer-to-peer banking customer groups that do not have access to traditional financial services. These conditions are possible through the following ways: improving financial participation, providing simple products with low cost and helping people who do not have easy access to banking services, and improving the customer experience, increasing transparency and improving security, and accommodating retail customers and small and moderate companies to fraudity and cyber-attacks (Wonglimpiyarat, 2017). Due to the importance of this issue, this research seeks to present and propose a suitable model for the implementation of new fintechs in the banking and peer-to-peer lending industry. In this research, we are looking for an answer to this question: what is the implementation model of new fintechs in the banking industry (peer-to-peer lending)?
Theoretical Framework
fintech
The term fintech means financial technology. Fintech refers to companies and representatives of companies that have combined financial services with modern innovative technology. Usually, new participants in the market offer Internet products and application-based products (Anil &amp; Alistair, 2019). Fintech or financial technology is a set of businesses that use software and hardware to provide innovative financial services. The National Center for Digital Research in Dublin, Ireland defines fintech as innovation in financial services (Owzaei &amp; Sohrabi, 2017).
Sadraee et al, (2024) examines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Khaled Mohammad et al, (2023) investigated the determinants of fintech adoption: evidence from a representative sample of emerging economies across the country. They identified important characteristics that predict customer fintech adoption among individual respondents. They found that customers were less likely to adopt fintech services if they reported higher levels of concern about security, information privacy, limited government control, and higher levels of perceived service barriers. Evidence showed that these concern factors, for example, are the main determinants of fintech adoption, unlike demographic variables. Our findings have insights for fintech service providers and policy makers.
ﾂ
Research methodology
The research method is applicable in terms of purpose, mixed (qualitative-quantitative) in terms of implementation, and survey in terms of nature and method. The statistical population of the research was the managers, supervisors and employees of the financial and technological fields of banks, experts and specialists in the fintech field in the country; and according to the principles and rules of the unlimited population, 384 people were selected as a sample. Data collection was done by semi-structured interviews in the qualitative part, and by the researcher-made questionnaire in the quantitative part.
ﾂ
Research findings
Coding and MAXQDA software were used in qualitative part data analysis, and SPSS and AMOS software were used in quantitative part. The results of the qualitative data analysis of the research were categorized as follows: In this regard, the extracted categories were categorized as follows: Causal conditions: organizational learning, system attitude, and information technology. Key conditions: communication capital, human capital, and structural capital. Governing platform: partner banks, external theorists, government, and environmental conditions. Intervening conditions: obstacles and challenges including organizational factors, community conditions, individual factors, and lack of education and research. Strategies: policy making, strategic plan, and employee satisfaction and loyalty. Consequence: knowledge-based policy making, knowledge management, innovation, creativity and idea, and knowledge-based organization. The results of the quantitative part showed that the fit indices of the model indicate the confirmation of the model at the confidence level of 99%.
Conclusion
The present study was conducted with the aim of providing a model for the implementation of new fintechs in the banking industry (peer-to-peer lending). The results of this research is aligned with the results of Sadraee et al, (2024), Khaled Mohammad et al, (2023), Khosravani &amp; Bahman (2023), Khazaei et al, (2022), Barrio Oton (2021), Kou et al, (2021), Pazhoheshfar &amp; Biabani (2021), Hammerschlag et al, (2020), Nurjanah et al, (2020), Martinﾄ・eviﾄ・ et al, (2020), and Zhonging et al, (2019). Zhonging et al, (2019) in a research entitled factors affecting the acceptance of fintech services for bank users and presenting a technology acceptance model, while studying the effect of fintech acceptance on bank service users, presented an innovative technology acceptance model. Also, the results of this research show that the respondents pointed to the popularity and acceptability of the Internet and smart tools among users, perceived ease, usefulness, and government support for innovation as positive and facilitating factors; and the risk of privacy as effective barriers to the use of fintech services by banks.
According to the results of this research, the following suggestions are presented:
1-Banking industries should take serious action to improve the implementation of fintechs by strengthening the dimensions of organizational learning which include: individual learning, group level learning, and organizational level learning.
2-a different attitude than the normal one should be used in the organization in order for a better order to prevail and to increase the overall efficiency and performance of it. The attitude required for use in the organization is the system attitude that connects all the elements in the organization to each other and does not examine any element alone because the organization is a system consisting of different elements. Based on the results of this research, it can be said that having a systemic attitude is one of the important factors of using fintechs.</t>
  </si>
  <si>
    <t>Hosein Mohammadi, Narges Mohammadalipour, Noroz Norollahzadeh, Ghanbar Abbaspour asfadan, Mahnaz Rabie</t>
  </si>
  <si>
    <t>ﾘｧﾘｱﾘｲﾘｴ ﾘ｢ﾙ・ﾘｱﾛ・ﾙ・ﾛ・ ﾘｯﾘｱ ﾙ・ﾘｯﾛ・ﾘｱﾛ・ﾘｪ ﾚｩﾘｳﾘｨ ﾙ・ ﾚｩﾘｧﾘｱ</t>
  </si>
  <si>
    <t>356-391</t>
  </si>
  <si>
    <t>https://www.jvcbm.ir/article_195932_a67530bac567cb0e0b26238659e8c9c8.pdf</t>
  </si>
  <si>
    <t>10.22034/jvcbm.2024.420201.1217</t>
  </si>
  <si>
    <t>0.5890464071184397</t>
  </si>
  <si>
    <t>9decde3337f64ce4c0b2ff6113fa99e28d4dd20b</t>
  </si>
  <si>
    <t>Fintech Payment Services Adoption Among Women: The Impact Of Personality, Financial Services Knowledge And Artificial Intelligence</t>
  </si>
  <si>
    <t xml:space="preserve">Purpose
This study aims to explore the adoption of FinTech payment services among women. It assesses the phenomenon through the impact of personality traits and financial services knowledge and investigates the moderated-mediation role of the artificial intelligence.
Design/methodology/approach
Adopting the technology acceptance model, this study implied a quantitative survey to collect data from the women (N = 220). The relationship among the variables were assessed through Hayes・・ PROCESS moderation-mediation model, with a robustness check through structural equation modeling (SEM) that substantiates the study・・s findings.
Findings
The results showed that the women with high agreeableness and openness are inclined to use FinTech payment services. Moreover, high-level banking services and FinTech usage knowledge positively correlated to the usage of FinTech payment services. In addition, artificial intelligence positively influences the use of FinTech payment services among women.
Practical implications
This study offers policymakers a roadmap to make FinTech payment services more accessible among women through financial services knowledge and the use of artificial intelligence. This will advance the progress toward United Nations・・ Sustainable Development Goals on gender equality and innovation.
Social implications
This study reinforces the prospect of women・・s empowerment through FinTech, paving way to explore the prospective mechanism for a complete shift to digitalization of economy to promote economic transparency.
Originality/value
To the best of the authors・・ knowledge, this is amongst the first studies that investigates the role of big-five personality traits and artificial intelligence in enhancing the usage of FinTech payment services among women. The innovative nature of this study promotes financial inclusion among the female population and opens up new research avenues to promote FinTech adoption.
</t>
  </si>
  <si>
    <t>Muhammad Akhtar, Khalid Abdul Ghafoor, Huma Maqsood, Kashaf Murtaza</t>
  </si>
  <si>
    <t>International Journal of Accounting &amp;amp; Information Management</t>
  </si>
  <si>
    <t>https://www.semanticscholar.org/paper/9decde3337f64ce4c0b2ff6113fa99e28d4dd20b</t>
  </si>
  <si>
    <t>10.1108/ijaim-09-2024-0355</t>
  </si>
  <si>
    <t>0.5823303464800119</t>
  </si>
  <si>
    <t>08d3215a098777a04f568fbdf414ada1f60a767f</t>
  </si>
  <si>
    <t>Factors Influencing The Adoption Of Fintech For The Enhancement Of Financial Inclusion In Rural India Using A Mixed Methods Approach</t>
  </si>
  <si>
    <t>The swift expansion of financial technology (FinTech) can substantially improve financial inclusion, especially in the rural regions of emerging nations such as India. FinTech has the potential to drive inclusive growth, reduce inequalities, and foster sustainable economic development. This research examines the determinants affecting the adoption of FinTech services in rural India by synthesizing three theoretical frameworks: The Technology Acceptance Model (TAM), the Theory of Planned Behavior (TPB), and the Technology Readiness Index (TRI). A mixed methods approach that combines partial least squares structured equation modeling (PLS-SEM) and fuzzy set comparative qualitative analysis (fsQCA) was used to evaluate the suggested framework. The integrated PLS-SEM and fsQCA offer a comprehensive, elegant, and resilient method for data analysis. While fsQCA addresses more intricate patterns within the data, PLS-SEM effectively identifies the relationships among significant factors. This makes the mixed method approach more judicious and advantageous than the single method approach. The findings showed that attitude (ﾎｲ = 0.35), perceived behavioral control (ﾎｲ = 0.28) from the Theory of Planned Behavior (TPB), perceived ease of use (ﾎｲ = 0.31) from the Technology Acceptance Model (TAM), and perceived insecurity (ﾎｲ = ・・・0.19) from the Technology Readiness Index (TRI) all have a big impact on how people use FinTech. The findings also indicate that the desire to adopt FinTech positively influences financial inclusion among rural residents. These research findings enhance the debate on sustainable development by demonstrating how specific FinTech interventions can close the financial inclusion gap, empower rural populations, and achieve various Sustainable Development Goals (SDGs). The study・・s findings could help governments, banks, and FinTech firms aiming to enhance the accessibility and use of digital financial services in rural India.</t>
  </si>
  <si>
    <t>R. K. Jena</t>
  </si>
  <si>
    <t>Journal of Risk and Financial Management</t>
  </si>
  <si>
    <t>https://www.semanticscholar.org/paper/08d3215a098777a04f568fbdf414ada1f60a767f</t>
  </si>
  <si>
    <t>10.3390/jrfm18030150</t>
  </si>
  <si>
    <t>0.5797067973762751</t>
  </si>
  <si>
    <t>d47ca61f7b5a0075b910cc9789d395c764b094aa</t>
  </si>
  <si>
    <t>Determinant Model Of Decision To Use The Online Donation Platform: Technology Acceptance Model And Theory Of Planned Behavior Approach</t>
  </si>
  <si>
    <t xml:space="preserve">
ABSTRAK
Strategi penghimpunan shadaqah di era modern harus menyesuaikan dengan kemajuan teknologi dan preferensi generasi milenial. Kitabisa.com merupakan platform donasi berbasis online yang terus mengalami pertumbuhan pengumpulan donasi dan banyak digunakan masyarakat muslim milenial. Tujuan dari penelitian ini adalah untuk menganalisis faktor-faktor yang mempengaruhi keputusan penggunaan platform kitabisa.com melalui pendekatan Technology Acceptance Model (TAM) dan Theory of Plannedﾂ Behavior (TPB). Penelitian ini menggunakan teknik sampling purposive sampling. Proses pengkolektifan data dilakukan melalui pengisian kuesioner oleh 270 responden, dimana responden merupakan masyarakat muslim milenial yang pernah menggunakan platform kitabisa.com. Penelitian ini dianalisis dengan menggunakan Structural Equation Modelling (SEM) melalui aplikasi SmartPLS versi 3.0. Hasil analisis memperlihatkan bahwa variabel yang diadopsi dari TPB yaitu Perceived Behavioral Control (PBC), variabel sikap dan norma subjektif berpengaruh secara positif serta signifikan terhadap minat penggunaan platform kitabisa.com. Variabel yang diadopsi dari TAM yaitu Perceived ease of use memiliki pengaruh positif dan signifikan, sedangkan Perceived usefulness tidak berpengaruh terhadap minat penggunaan platform kitabisa.com. Kemudian, minat menggunakan platform kitabisa.com memiliki pengaruh positif serta signifikan terhadap keputusan penggunaan platform kitabisa.com. Implikasi dari penelitian ini adalah agar lembaga penghimpun sedekah online memiliki evaluasi atau penilaian untuk memperbaiki dan mengembangkan platform sedekah berbasis online bagi masyarakat muslim milenial maupun masyarakat secara umum yang akan melakukan sedekah secara online.
Kata Kunci: Technology Acceptance Model (TAM), Theory of Planned Behavior (TPB), Minat Penggunaan, Keputusan Penggunaan.
ﾂ
ABSTRACT
The strategy of collecting shadaqah (almsgiving) must be aligned with technological developments and millennial societies. Kitabisa.com is an online shadaqah platform that continues to grow in collecting shadaqahs and is widely used by the millennial Muslim society. The purpose of this research was to analyze the factors that influence the use behavior of kitabisa.com with the Technology Acceptance Model (TAM) and Theory of Planned Behavior (TPB) approaches. The sampling technique in this study was taken using purposive sampling. The data collection process was carried out through filling out questionnaires by 270 respondents, of which the respondents were millennial who had used the Kitabisa.com platform. The analytical technique used is Structural Equation Modeling (SEM) using the SmartPLS version 3.0 application. The results of the analysis show that the variables adopted from TPB, namely Perceived Behavioral Control (PBC), attitudes towards use and subjective norms have a positive and significant influence on intention to use the kitabisa.com platform. While the variables adopted from TAM, Perceived ease of use has a positive and significant effect, while Perceived usefulness has no influence on intention to use the kitabisa.com platform. Then, intention to use the kitabisa.com platform has a positive and significant impact on the use behavior the kitabisa.com platform. The implication of this research is that online shadaqah collecting institutions have an evaluation or assessment to improve and develop an online-based shadaqah platform for millennial Muslim communities and the general public who will do shadaqah online.
Keywords: Technology Acceptance Model (TAM), Theory of Planned Behavior (TPB), Intention to Use, Behavior of use.
ﾂ
REFERENCES
Abdullah, P. M. (2015). Metode penelitian kuantitatif. Aswaja Pressindo.
Aji, H. M., Albari, A., Muthohar, M., Sumadi, S., Sigit, M., Muslichah, I., &amp; Hidayat, A. (2021). Investigating the determinants of online infaq intention during the COVID-19 pandemic: an insight from Indonesia. Journal of Islamic Accounting and Business Research, 12(1), 1-20. https://doi.org/10.1108/JIABR-05-2020-0136
Ajzen, I. (1985). From intentions to actions: A theory of planned behavior. In Action Control. https://doi.org/10.1007/978-3-642-69746-3_2
Ajzen, I. (1991). The theory of planned behavior. Organizational Behavior and Human Decision Processes, 50(2), 179・・211. https://doi.org/10.1016/0749-5978(91)90020-T
Ajzen, I. (2020). The theory of planned behavior: Frequently asked questions. Human Behavior and Emerging Technologies, 2(4), 314-324. https://doi.org/10.1002/hbe2.195
Amalia, S. N. A. (2018). Faktor-faktor yang mempengaruhi minat individu terhadap financial technology (Fintech) syariah (Paytren) sebagai salah satu alat transaksi pembayaran (Pendekatan technology acceptance model (TAM) dan theory of planned behavior (TPB). Iqtishaduna, 41(1), 64-79. https://doi.org/10.20414/iqtishaduna.v9i1.687
APJII. (2019). Buletin APJII Edisi-40 2019. 6. Retrieved from https://apjii.or.id/survei
Astuti, W., &amp; Prijanto, B. (2021). Faktor yang memengaruhi minat muzaki dalam membayar zakat melalui kitabisa.com: Pendekatan technology acceptance model dan theory of planned behavior. Al-Muzara・・Ah, 9(1), 21・・44. https://doi.org/10.29244/jam.9.1.21-44
Bhattacherjee, A. (2000). Acceptance of e-commerce services: The case of electronic brokerages. IEEE Transactions on Systems, Man, and Cybernetics Part A: Systems and Humans, 30(4). https://doi.org/10.1109/3468.852435
BPS. (2021). Hasil Sensus Penduduk 2020. Berita Resmi Statistik, 16(7).
Chen, Y., Dai, R., Yao, J., &amp; Li, Y. (2019). Donate time or money? The determinants of donation intention in online crowdfunding. Sustainability (Switzerland), 11(16). https://doi.org/10.3390/su11164269
Chuang, L.-M., Liu, C.-C., &amp; Kao, H.-K. (2016). The adoption of fintech service: TAM perspective. International Journal of Management and Administrative Sciences (IJMAS), 3(7), 1・・15.
Davis, F. D. (1989). Perceived usefulness, perceived ease of use, and user acceptance of information technology. MIS Quarterly: Management Information Systems, 13(3). https://doi.org/10.2307/249008
Djimesah, I. E., Zhao, H., Okine, A. N. D., Li, Y., Duah, E., &amp; Kissi Mireku, K. (2022). Analyzing the technology of acceptance model of Ghanaian crowdfunding stakeholders. Technological Forecasting and Social Change, 175(2006), 121323. https://doi.org/10.1016/j.techfore.2021.121323
Dzulfikar, M. Z., Santosa, P. B., &amp; Gunanto, E. Y. A. (2022). Analysis of millennial muslims preferences on the crowdfunding platform. Indonesian Interdisciplinary Journal of Sharia Economics (IIJSE), 5(1), 24・・47. https://doi.org/10.31538/iijse.v5i1.1796
Ferdinand, A. (2011). Metode penelitian manajemen pedoman penelitian untuk penulisan skripsi tesis dan disertai ilmu manajemen. Universitas Diponegoro.
Ginantra, N. L. W. S. R., Simarmata, J., Purba, R. A., Tojiri, M. Y., Duwila, A. A., Siregar, M. N. H., Nainggolan, L. E., Marit, E. L., Sudirman, A., &amp; Siswanti, I. (2020). Teknologi finansial: Sistem finansial berbasis teknologi di era digital. Yayasan Kita Menulis.
Islam, M. T., &amp; Khan, M. T. A. (2021). Factors influencing the adoption of crowdfunding in Bangladesh: A study of start-up entrepreneurs. Information Development, 37(1), 72・・89. https://doi.org/10.1177/0266666919895554
Jaziri, R., &amp; Miralam, M. (2019). Modelling the crowdfunding technology adoption among novice entrepreneurs: an extended TAM model. Entrepreneurship and Sustainability Issues, 7(1), 353・・374. https://doi.org/10.9770/jesi.2019.7.1(26)
Kusnandar, V. B. (2021). RISSC: Populasi Muslim Indonesia terbesar di dunia. Retrieved from https://databoks.katadata.co.id/
Linardi, C., &amp; Nur, T. (2021). Faktor-faktor yang mempengaruhi minat mahasiswa berdonasi melalui platform crowdfunding. INOBIS: Jurnal Inovasi Bisnis Dan Manajemen Indonesia, 4(2), 249・・267. https://doi.org/10.31842/jurnalinobis.v4i2.181
Lumakto, G., &amp; Dewi, N. K. (2021). Memahami modus dan pencegahan penipuan penggalangan donasi daring. Jurnal Bimas Islam, 14(2), 393・・418.
Mittelman, R., &amp; Rojas-Mﾃｩndez, J. (2018). Why Canadians give to charity: An extended theory of planned behaviour model. International Review on Public and Nonprofit Marketing, 15(2), 189・・204. https://doi.org/10.1007/s12208-018-0197-3
Morosan, C., &amp; DeFranco, A. (2016). It・・s about time: Revisiting UTAUT2 to examine consumers・・ intentions to use NFC mobile payments in hotels. International Journal of Hospitality Management, 53. https://doi.org/10.1016/j.ijhm.2015.11.003
Niswah, F. M., Mutmainah, L., &amp; Legowati, D. A. (2019). Muslim millennials・・ s intention of donating for charity using fintech platform. Journal of Islamic Monetary Economics and Finance, 5(3), 623・・644. http://dx.doi.org/10.21098/jimf.v5i3.1080
Nugroho, A., Najib, M., &amp; Simanjuntak, M. (2018). Factors affecting consumer interest in electronic money usage with theory of planned behavior (TPB). Journal of Consumer Sciences, 3(1), 15. https://doi.org/10.29244/jcs.3.1.15-27
Arrosyid, A., &amp; Priyojadmiko, E. (2022). Analisis pengaruh sikap, norma subjektif, kontrol perilaku dengan religiusitas dan niat sebagai variabel moderasi terhadap keputusan muzakki dalam membayar zakat. Quranomic: Jurnal Ekonomi Dan Bisnis Islam, 1(1), 15・・37.
Puskas Baznas. (2020). Laporan hasil survey indeks literasi zakat 2020. Pusat Kajian Strategis BAZNAS.
Puskas BAZNAS. (2021). Outlook Zakat 2021. BAZNAS PUSKAS Working Paper Series (Issue December).
Ramadhan, A. F., Prasetyo, A. B., &amp; Irviana, L. (2016). Persepsi mahasiswa dalam menggunakan e-money. Jurnal Dinamika Ekonomi &amp; Bisnis, 13(2), 131-145. https://doi.org/10.34001/jdeb.v13i2.470
Setiawan, D., Darwanto, D., &amp; Gunanto, E. Y. A. (2021). Determinants of behavioral intentions to use sharia financial technology (Fintech). Signifikan: Jurnal Ilmu Ekonomi, 10(2). https://doi.org/10.15408/sjie.v10i2.21451
Sheikh, Z., Islam, T., Rana, S., Hameed, Z., &amp; Saeed, U. (2017). Acceptance of social commerce framework in Saudi Arabia. Telematics and Informatics, 34(8). https://doi.org/10.1016/j.tele.2017.</t>
  </si>
  <si>
    <t>Yusuf Sufyan, Fuad Mas'ud</t>
  </si>
  <si>
    <t>Jurnal Ekonomi Syariah Teori dan Terapan</t>
  </si>
  <si>
    <t>https://e-journal.unair.ac.id/JESTT/article/download/39171/23337</t>
  </si>
  <si>
    <t>https://www.semanticscholar.org/paper/d47ca61f7b5a0075b910cc9789d395c764b094aa</t>
  </si>
  <si>
    <t>10.20473/vol9iss20226pp884-897</t>
  </si>
  <si>
    <t>Technology Acceptance Model (TAM), Theory of Planned Behavior (TPB), Intention to Use, Behavior of use.</t>
  </si>
  <si>
    <t>0.5656897127628326</t>
  </si>
  <si>
    <t>3eefd8961342444dac36e86aa651064e</t>
  </si>
  <si>
    <t>Presenting The Evaluation Model Of Financial Technology Policies In National Bank Of Iran</t>
  </si>
  <si>
    <t>Abstract
The aim of the current research is to provide an evaluation model of financial technology policies in the Melli Bank of Iran.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Extended Abstract
Introduction
The development of fintech has significantly influenced the development of the banking industry. On one hand, the adoption of fintech can lead to technological risks and increase the operational costs of the bank. On the other hand, lack of acceptance of financial technology can threaten banks' competitive ability (Tang et al, 2023). The emergence and development of financial technology has a significant impact on financial institutions, especially commercial banks. Traditional commercial banks are potentially lacking in fintech professional talents and need a detailed policy in this field to use financial technology capabilities. This policy enables commercial banks to have more customers in a larger area (Sarraf &amp; Rahimi, 2022). Fintechs or financial start-ups are influencing more and more areas of the financial services value chain every day. The use of fintechs has provided the rulers of the country's financial markets with an irreplaceable opportunity to reform the mechanisms of the financial system. However, the development of technology in the country's financial system is not easy, and the main factor of this problem is policy making and detailed executive policies (Payandeh &amp; Afghahi, 2023).
In the field of banking industry, policy making is more important. Maintaining survival and hope for sustainability in the field of competition due to the technological background has made changes and developments in the policies of the banking system an undeniable necessity. On the other hand, not having a long-term policy and attitude is a concern that exacerbates the uncertainty in the competitive environment for banks (Godarzi et al, 2021). Fintech implementation policies are a critical success factor for using this technology in the banking industry. A detailed evaluation of executive policies ensures the achievement of banks' goals in line with the implementation of financial technology. It has also significantly improved the way customers access financial services, and has brought better financial performance (Allen et al, 2021). Therefore, in this research, we are looking for an answer to this question: what is the evaluation model of financial technology policies in the Melli Bank of Iran?
Theoretical Framework
fintech
Fintech or financial technology refers to a set of businesses that use software and hardware to provide innovative financial services. The National Center for Digital Research in Dublin, Ireland defines fintech as innovation in financial services (Owzaei &amp; Sohrabi, 2017).
ﾂ
Policy making and policy implementation evaluation
Policy is a set of interactive decisions of a political actor or a group of them about the selection of goals and means of achieving them in specific circumstances, provided that these decisions are legally made within the framework of the actors' powers. "Policy-making" includes a process that starts from the recognition of the problem or issue, and ends with the stages of formulation, approval, implementation, and finally the evaluation of policies (Hoseini et al, 2023).
Digital banking
Digital banking is the use of technology to provide banking services, a broader term than online or mobile banking. The term digitization at its core indicates that banks are using the latest technologies for efficient banking operations. In general, digital banking is a paradigm shift towards branchless banking where customers and bankers rely on the Internet (Ullah Khan, 2022).
Sadraee et al, (2024) examined the presentation of the fintech market development model with an emphasis on existing challenges and strategies. The results of the research showed that the challenges of fintech market development include insufficient infrastructure, regulatory and legislative barriers, difficulty working with public/general customers, mistrust of technology and fintech, low income levels and product pricing challenges, and cultural barriers. Also, fintech market development strategies include community participation in the marketing process, use of social networks, smart and optimal advertising, useful and valuable content production, branding, adaptation of communication strategies to the nature of the fintech market, geographic and cultural segmentation of the market, as well as customer education.
Mirza et al, (2023) conducted a study titled Fintech's role in promoting green finance and profitability: Evidence from the banking sector in the Eurozone. Technological innovations have disrupted business models, including financial service models. New technologies are optimizing various aspects of banking firms' operations, and it is very important to assess whether they can accelerate green financing while supporting bank profitability. The results show a positive relationship between financial technology investment and green lending, which is attributed to the search efficiency, accuracy, and monitoring of new technologies. Expanding the product base and reducing economic capital. The findings also show the important role of company size, human capital efficiency, market concentration in determining bank profitability, and green loan decision making. These results have important implications for the role of fintech in green finance and sustainability-related goals.
Research methodology
According to its purpose, the research method is applicable-developmental, mixed (qualitative-quantitative) in terms of implementation, and survey-cross-sectional in terms of nature and method. The statistical population of the research in the qualitative part includes 17 experienced managers of Melli Bank of Iran, selected by the purposeful sampling method; and in the quantitative part it includes the managers and experts of the Melli Bank of Iran, with the sample size of 156 people using Cohen's power analysis and using the simple random sampling method. Data collection in the qualitative part was done by semi-structured interviews; and in the quantitative part by the questionnaire. The underlying categories of the research were identified by the grounded theory method and the final model was validated by the partial least squares method.
Research findings
Qualitative data analysis was done with MAXQDA20 software, and the quantitative part was done with Smart PLS. The research findings showed that based on the paradigm model of research; external evaluation, internal evaluation, and evaluation of bank stakeholders have an effect on fintech executive policies. On the other hand, the bank's marketing performance provides background conditions and technology-based risk is also an intervening factor. Finally, the development of fintech and digital banking can be achieved with technological and financial strategies. Also, the GOF index was found to be 0.659, which indicates the good fit of the model.
Conclusion
The present study was conducted with the aim of providing a model for the evaluation of financial technology policies in the Melli Bank of Iran. The results of this research are in agreement with the results of Sadraee et al, (2024), Mirza et al, (2023), Tan et al, (2023), Varma et al, (2022), Khaled Mohammad et al, (2023), Khosravani &amp; Bahman (2023), Khazaei et al, (2022), Chizari et al, (2022), Morovat &amp; Nazari zadh (2022), Barrio Oton (2021), Kou et al, (2021), Pazhoheshfar &amp; Biabani (2021), and Hammerschlag et al, (2020). Varma et al, (2022) showed that fintech has a huge potential to grow and influence the banking industry in the whole world. The banking industry can benefit from incorporating emerging technologies such as blockchain, artificial intelligence, learning machine or other decision-making layers. However, with the advantages come disadvantages such as increased reliance on technology, high costs, increased job losses, data security risks and fraud, etc. The use of emerging technology and collaboration between fintech companies and banks can improve the financial stability of the entire system while minimizing the negative externalities of disruption and competition. These findings can help regulators, policymakers, academics and practitioners to understand the opportunities and challenges of emerging technologies in the banking industry.
According to the results of this research, the following suggestions are presented:
It is suggested that, first of all, by evaluating the actions of other banks in the field of fintech and the activities of fintech startups, developing new strategies in the evaluation of fintech policies in Melli Bank be compiled. Also, the evaluation of alternative financial institutions also plays an important role in the evaluation of the banking environment. Bank Melli managers can, by evaluating the success and public awareness of fintechs, examine the barriers to entering the fintech and banking arena and ways to overcome them.</t>
  </si>
  <si>
    <t>Vahid moradi, changiz mohammadi zadeh, ali farhadi mahali</t>
  </si>
  <si>
    <t>366-389</t>
  </si>
  <si>
    <t>https://www.jvcbm.ir/article_196355_d35d579d23dfcfe5567cb407bebe3f1d.pdf</t>
  </si>
  <si>
    <t>10.22034/jvcbm.2024.448589.1340</t>
  </si>
  <si>
    <t>0.5594882342964411</t>
  </si>
  <si>
    <t>85a8a4ed398de6402a4938a92a4beccb67a441da</t>
  </si>
  <si>
    <t>Moslem Intention To Use Sharia Peer To Peer Lending: A Case In Indonesia Using Technology Acceptance Model (Tam)</t>
  </si>
  <si>
    <t>Rapid technological developments have an impact on the growth of the digital economy, one of which is the Financial Technology (fintech) sector. One of the fintechs that is developing in the society is fintech peer to peer lending. Currently, sharia-based fintech peer to peer lending is also present as an alternative solution for people who want to fund and apply for sharia-based financing. To see the development of sharia peer to peer lending, the researcher conducted this research with the aim of analyzing the factors that influence the interest of the Indonesian people in using digital technology services, namely sharia peer to peer lending using the Technology Acceptance Model (TAM). The research method used is quantitative research using primary data, namely through distributing questionnaires to 100 respondents, both those who have used sharia peer to peer lending or have never used it. The variables used in this study were adopted from the Technology Acceptance Model (TAM), namely trust, ease of usefulness, risk and sharia compliance. The conclusion of this study shows that all variables do not have a positive influence on interest in using sharia peer to peer lending.</t>
  </si>
  <si>
    <t>Putri Oktavia Rusadi, Nur Azifah, A. Rusydiana</t>
  </si>
  <si>
    <t>Journal of Sustainable Economics</t>
  </si>
  <si>
    <t>https://talenta.usu.ac.id/jse/article/download/16590/7443</t>
  </si>
  <si>
    <t>https://www.semanticscholar.org/paper/85a8a4ed398de6402a4938a92a4beccb67a441da</t>
  </si>
  <si>
    <t>10.32734/jse.v2i1.16590</t>
  </si>
  <si>
    <t>0.5538929127156734</t>
  </si>
  <si>
    <t>1ddcb4104e592f768628a6af3c43259d9a1e41f8</t>
  </si>
  <si>
    <t>Analisis Penerimaan Penggunaan Fintech Linkaja Sebagai Media Pembelian Dan Pembayaran Transaksi Elektronik Di Kota Denpasar</t>
  </si>
  <si>
    <t>Technological developments in the digital era are currently making many innovations in the field of technology, one of which is the financial sector that presents digital-based financial services or known as fintech. The presence of fintech digital payment system services provides changes in digital wallet transactions, one of which is LinkAja. This research is intended to find out how the acceptance of the use of the LinkAja digital wallet in Denpasar City by applying the original model to the Technology Acceptance Model (TAM). This study uses descriptive statistical analysis with frequency distribution statistics and data analysis using Partial Least Square (PLS) with the help of SmartPLS 3.0 software. The sampling technique in this study used a purposive accidental sampling technique. 
The results of the tests carried out showed that of the 100 respondents studied, the results of the statistical analysis of the frequency distribution gave an assessment of agreeing on the ease of use, benefits of use, attitude of use, and the actual use of LinkAja products, which means that respondents considered LinkAja products easy to use, useful and the user shows a good attitude towards the product, and the user intends well to use the linkAja product. 
Keywords・・ Financial Technology, Digital Payment System, LinkAja, Technology Acceptance Model, Frequency Distribution, PLS</t>
  </si>
  <si>
    <t>Maya Kaniawati, Ni Made Estiyanti, Anak Agung Ngurah Redioka</t>
  </si>
  <si>
    <t>Kumpulan Artikel Mahasiswa Pendidikan Teknik Informatika (KARMAPATI)</t>
  </si>
  <si>
    <t>https://www.semanticscholar.org/paper/1ddcb4104e592f768628a6af3c43259d9a1e41f8</t>
  </si>
  <si>
    <t>10.23887/karmapati.v13i1.53243</t>
  </si>
  <si>
    <t>0.5496470604091883</t>
  </si>
  <si>
    <t>b9516662d266459492182fe050354cb9</t>
  </si>
  <si>
    <t>Factors Affecting The Intention To Use Financial Technology Among Vietnamese Youth: Research In The Time Of Covid-19 And Beyond</t>
  </si>
  <si>
    <t>This study focuses on understanding the factors that affect the intention of using financial technology among young Vietnamese in the context of the COVID-19 pandemic. Fintech studies are abundant in developed countries and mainly focus on consumers・・ conditions, awareness, habits, and capital. These are expected to differ significantly from the situation in developing countries. We have reviewed factors that can affect the user・・s intention, including the Perceived Benefit (PB), Perceived Risk (PR), Belief (B), and Social Influence (SI), and rely on the Technology Acceptance Model (TAM) and the Theory of Reasoned Action (TRA) model in this research. The survey sample comprises 161 Z-generation consumers with strong flexibility and knowledge about the use of Fintech. We use the PLS-SEM (partial least squares structural equation modeling) analysis method with the SmartPLS software (SmartPLS GmbH, Oststeinbek, Germany) to evaluate the research model. We find that the Perceived Benefit (PB) has the most significant impact on the intention to use Fintech, followed by Belief (B). However, in general, the factors are not significant, perhaps due to many reasons that are intrinsic in Vietnam. Based on this result, service providers, policymakers, and researchers can calibrate the development and research for the following stages. We offer findings different from the previous research, thus especially extending the literature on young people.</t>
  </si>
  <si>
    <t>Nguyen Vinh Khuong, Nguyen Thi Thanh Phuong, Nguyen Thanh Liem, Cao Thi Mien Thuy, Tran Hung Son</t>
  </si>
  <si>
    <t>Economics as a science</t>
  </si>
  <si>
    <t>Economies</t>
  </si>
  <si>
    <t>57-N/A</t>
  </si>
  <si>
    <t>https://www.mdpi.com/2227-7099/10/3/57/pdf</t>
  </si>
  <si>
    <t>https://www.mdpi.com/2227-7099/10/3/57</t>
  </si>
  <si>
    <t>10.3390/economies10030057</t>
  </si>
  <si>
    <t>0.5484739247709512</t>
  </si>
  <si>
    <t>439f3703c3d4d796ae980239defdd4eac7a01717</t>
  </si>
  <si>
    <t>Islamic Fintech And Digital Banking Adoption: A Systematic Review Of Established Models Of Fintech Adoption And Their Influence On Sharia Financial Inclusion And Performance</t>
  </si>
  <si>
    <t>Islamic fintech and digital banking have become important catalysts in realising shariah-compliant financial inclusion. This study aims to systematically synthesise the use of technology behaviour theories - namely Technology Acceptance Model (TAM), Unified Theory of Acceptance and Use of Technology (UTAUT), and Theory of Planned Behaviour (TPB) in explaining the adoption of Islamic fintech services and its influence on financial inclusion and financial performance of Muslim individuals or businesses. Using the Systematic Literature Review (SLR) approach based on PRISMA 2020 protocol, 568 articles were identified from Google Scholar (spanning 2020-2025). After screening and eligibility assessment, 20 verified articles were included in the thematic synthesis. Results show that perceived usefulness, trust, and religiosity are the dominant determinants in TAM and TPB models, while performance expectancy and facilitating conditions appear mostly in UTAUT. Financial inclusion is a significant mediating variable in bridging the relationship between adoption intention and improved financial performance, especially in the MSME sector. This study also identified important gaps, such as the limited number of longitudinal studies, the lack of integration of maqashid sharia as an outcome indicator, and the absence of a cross-theoretical synthesis model that considers spiritual-financial alignment. This study recommends the development of a framework to integrate</t>
  </si>
  <si>
    <t>Nurma Sari</t>
  </si>
  <si>
    <t>IHTIYATH : Jurnal Manajemen Keuangan Syariah</t>
  </si>
  <si>
    <t>https://www.semanticscholar.org/paper/439f3703c3d4d796ae980239defdd4eac7a01717</t>
  </si>
  <si>
    <t>10.32505/ihtiyath.v9i2.11684</t>
  </si>
  <si>
    <t>0.5478236261755228</t>
  </si>
  <si>
    <t>76ce459aa9c2a56bb50d64cfe76f0e1b0ab9393f</t>
  </si>
  <si>
    <t>Leveraging Digital Payment Adoption Experience To Advance The Development Of Digital-Only (Neo) Banks: Role Of Trust, Risk, Security, And Green Concern</t>
  </si>
  <si>
    <t>The neobanking and Banking as a Service (BaaS) model implementation by financial service organizations and FinTech firms require wide-ranging acceptance of digital payment systems. Given the development of digital-only (neo) banking at nascent stages, especially in developing economies, there is a need to understand their potential adoption by the customers. In this article, we investigate antecedents to customer's intention to adopt digital-only banks based on their adoption experience with the existing digital payment platforms. From a novel perspective on digital-only banking, this research advances the extant literature on digital financial services by synergistically combining the unified theory of acceptance and use of technology theory and the factors namely attitude, trust, risk, security, and green concern. The structural equation model based on a cross-sectional sample found that the behavioral intention to adopt digital-only banks is significantly influenced by effort expectancy, hedonic motivation, performance expectancy, and social influence, in addition to attitude, trust, perceived risk, perceived security, and green concern. This study adds to the growing theoretic debate in the field by stressing the significance of examining given contextual factors in addition to previously established theories for studying purely digital services. The managers can draw upon the findings for leading the way to the wide-ranging implementation of BaaS.</t>
  </si>
  <si>
    <t>Shilpa Taneja, Liaqat Ali, A. Siraj, Marcos Ferasso, Sunil Luthra, Anil Kumar</t>
  </si>
  <si>
    <t>IEEE Transactions on Engineering Management</t>
  </si>
  <si>
    <t>10862-10873</t>
  </si>
  <si>
    <t>IEEE transactions on engineering management</t>
  </si>
  <si>
    <t>https://www.semanticscholar.org/paper/76ce459aa9c2a56bb50d64cfe76f0e1b0ab9393f</t>
  </si>
  <si>
    <t>10.1109/TEM.2024.3395130</t>
  </si>
  <si>
    <t>53ca6537cf4e220840d288a744dbabf4a957b331</t>
  </si>
  <si>
    <t>Determinan Niatan Mahasiswa Terhadap Wakaf Tunai Secara Online Menggunakan Modifikasi Technology Acceptance Model</t>
  </si>
  <si>
    <t>ABSTRAKTujuan dari Penelitian ini adalah menguji pengaruh kepercayaan dan citra website yang diintegrasikan dengan persepsi kemudahan penggunaan dan persepsi kebermanfaatan pada niatan seorang mahasiswa dalam membayar wakaf secara online, yang menjadikan penelitian ini berbeda dengan penelitian sebelumnya adalah penggunaan citra website sebagai determinan niatan mahasiswa dalam menggunakan layanan wakaf online ini. Penelitian ini menggunakan pendekatan kuantitatif dengan metode SEM-PLS serta melibatkan responden sebesar 100 responden dengan menggunakan Purposive Sampling dengan kriteria seorang muslim usia 18-35 dan seorang mahasiswa. Software analisis untuk mengolah data dalam penelitian ini menggunakan Smartpls 3.3, untuk data diperoleh dengan menggunakan kuesioner online menggunakan skala likert 1 sampai 5, dengan keterangan sangat setuju hingga tidak setuju. Hasil dari penelitian ini menunjukkan bahwa kepercayaan, citra website, kebermanfaatan aplikasi, dan kemudahan penggunaan berhubungan signifikan terhadap niat penggunaan wakaf online. Implikasi hasil penelitian ini diharapkan dapat memberikan tambahan pengetahuan terutama dalam ilmu pemasaran Islam terkait penggunaan behavioral intention dalam penggunaan layanan wakaf online, serta diharapkan penelitian ini dapat memberikan masukan bagi manajemen lembaga donasi terutama nazir untuk lebih memperhatikan kemudahan penggunaan konsumen, manfaat yang dirasakan, kepercayaan lembaga, citra perusahaan serta niat dalam menggunakan layanan wakaf secara online.Kata kunci: Wakaf online, technology acceptance model, trust, image.ﾂABSTRACTThe purpose of this study was to examine the effect of trust and website image, which is integrated with perceived ease of use and perceived usefulness, on a student's intention to pay waqf online. What makes this research different from previous research is using website images to determine student intention in using this online waqf service. This study uses a quantitative approach with the SEM-PLS method and involves 100 respondents using purposive sampling with the criteria of a Muslim aged 18-35 and a student. The analysis software to process data in this study used Smartpls 3.3 for data obtained using an online questionnaire using a Likert scale of 1 to 5, with statements strongly agreeing to disagree. This study indicates that trust, website image, application usefulness, and ease of use are significantly related to the intention to use online waqf. The implications of the results of this study are expected to provide additional knowledge, especially in Islamic marketing related to the use of behavioral intention in the use of online waqf services. It is hoped that this research can provide input for the management of donation institutions, especially Nazir, to pay more attention to consumers' ease of use, perceived benefits, and institutional trust., corporate image and intention to use online waqf services.Keywords: online waqf, technology acceptance model, trust, image.ﾂDAFTAR PUSTAKAAbdul Shukor, S., Johari, F., Abd Wahab, K., Kefeli Zulkefli, Z., Ahmad, N., Haji Alias, M., Abdul Rahman, A., Mohd Orip, N. M., Ibrahim, P., &amp; Abu-Hussin, M. F. (2019). Trust on awqaf institutions: evidence from Malaysia. Journal of Islamic Marketing, 10(2), 511・・524. https://doi.org/10.1108/JIMA-05-2017-0054Ahn, J. chang, Sura, S., &amp; An, J. C. (2018). Intention to donate via social network sites (SNSs): A comparison study between Malaysian and South Korean users. Information Technology and People, 31(4), 910・・926. https://doi.org/10.1108/ITP-12-2015-0307Aldeen, K. N., Ratih, I. S., &amp; Herianingrum, S. (2020). Contemporary issues on cash waqf: A thematic literature review. International Journal of Islamic Economics and Finance (IJIEF), 3(3), 119・・144. https://doi.org/10.18196/ijief.3236Alrubaiee, L. S., Aladwan, S., Abu Joma, M. H., Idris, W. M., &amp; Khater, S. (2017). Relationship between corporate social responsibility and marketing performance: The mediating effect of customer value and corporate image. International Business Research, 10(2), 104. https://doi.org/10.5539/ibr.v10n2p104Bailey, A. A., Pentina, I., Mishra, A. S., &amp; Ben Mimoun, M. S. (2017). Mobile payments adoption by US consumers: An extended TAM. International Journal of Retail and Distribution Management, 45(6), 626・・640. https://doi.org/10.1108/IJRDM-08-2016-0144Berakon, I., Aji, H. M., &amp; Hafizi, M. R. (2021). Impact of digital sharia banking systems on cash-waqf among Indonesian Muslim youth. Journal of Islamic Marketing. https://doi.org/10.1108/JIMA-11-2020-0337Blagoeva, K. T., &amp; Mijoska, M. (2017). Applying TAM to study online shopping adoption among youth in the republic of Macedonia. Genetika, 46(3), 27・・32.Eneizan, B., Alsaad, A., Alkhawaldeh, A., Rawash, H. N., &amp; Enaizan, O. (2020). E-WOM, trust, usefulness, ease of use, and online shopping via websites: The moderating role of online shopping experience. Journal of Theoretical and Applied Information Technology, 98(13), 2554・・2565.Faisal, M., Yusof, M., Alam, S., Faiz, M., Yusof, M., Alam, S., Hasarudin, M. H., Alam, S., Romli, N., Lumpur, K., Terms, G., &amp; Statement, P. (2014). Cash waqf and infaq: A proposed e-philanthropy in Malaysia. Jurnal Kemanusiaan, 12(1), 1・・10.Hair Jr., J. F., Gabriel, M. L. D. da S., &amp; Patel, V. K. (2014). Modelagem de equaﾃｧﾃｵes estruturais baseada em covariﾃ｢ncia (CB-SEM) com o AMOS: Orientaﾃｧﾃｵes sobre a sua aplicaﾃｧﾃ｣o como uma Ferramenta de Pesquisa de Marketing. Revista Brasileira de Marketing, 13(2), 44・・55. https://doi.org/10.5585/remark.v13i2.2718Indahsari, K., Burhan, M. U., Ashar, K., &amp; Multifiah. (2014). Determinants of individual Muslim behaviour in accomplishing zakah, infaq, shadaqah and waqf through amil institution. International Journal of Economic Policy in Emerging Economies, 7(4), 346・・365. https://doi.org/10.1504/IJEPEE.2014.066627Iskandar, M., Hartoyo, H., &amp; Hermadi, I. (2020). Analysis of factors affecting behavioral intention and use of behavioral of mobile banking using unified theory of acceptance and use of technology 2 model approach. International Review of Management and Marketing, 10(2), 41・・49. https://doi.org/10.32479/irmm.9292Joseph, S. (2014). Waqf in historical perspective: Online fatﾄ・wﾄ・ and contemporary discourses by muslim scholars. Journal of Muslim Minority Affairs, 34(4), 425・・437. https://doi.org/10.1080/13602004.2014.965974Kasri, R. A., &amp; Chaerunnisa, S. R. (2021). The role of knowledge, trust, and religiosity in explaining the online cash waqf amongst Muslim millennials. Journal of Islamic Marketing. https://doi.org/10.1108/JIMA-04-2020-0101Klopping, I. M., &amp; Mckinney, E. (2004). Extending the technology acceptance model and the task-technology fit modelﾂ to consumer e-commerce. Information Technology, Learning, and Performance Journal, 22(1), 35・・48.Lubis, H. (2020). Potensi dan strategi pengembangan wakaf uang di indonesia. IBF: Islamic Business and Finance, 1(1), 43・・59.Masrikhan, M. (2019). Optimalisasi potensi wakaf di era digital melalui platform online wakafin.com dengan konsep crowdfunding sebagai penggerak ekonomi masyarakat. Jurnal Ekonomi Syariah, 1, 1・・12.Mohd Thas Thaker, M. A. Bin. (2018). Factors influencing the adoption of the crowdfunding-waqf model (CWM) in the waqf land development. Journal of Islamic Marketing, 9(3), 578・・597. https://doi.org/10.1108/JIMA-05-2016-0043Mohd Thas Thaker, M. A., Mohd Thas Thaker, H., A.Pitchay, A., &amp; Khaliq, A. (2019). A proposed integrated zakat-crowdfunding model (IZCM) for effective collection and distribution of zakat fund in Malaysia. International Journal of Zakat and Islamic Philanthropy, 1(2), 1・・12.Niswah, F. M., Mutmainah, L., &amp; Legowati, D. A. (2019). Muslim millennial・・s intention of donating for charity using fintech platform. Journal of Islamic Monetary Economics and Finance, 5(3), 623・・644. https://doi.org/10.21098/jimf.v5i3.1080Nour Aldeen, K., Ratih, I. S., &amp; Sari Pertiwi, R. (2021). Cash waqf from the millennials・・ perspective: a case of Indonesia. ISRA International Journal of Islamic Finance, ahead-of-p(ahead-of-print). https://doi.org/10.1108/ijif-10-2020-0223Phatthana, W., &amp; Mat, N. K. N. (2011). The application of technology acceptance model (TAM) on health tourism e-purchase intention predictors in Thailand. 2010 International Conference on Business and Economics Research, 1, 196・・199. http://www.ipedr.com/vol1/43-B10046.pdfRaza, S. A., Shah, N., &amp; Ali, M. (2019). Acceptance of mobile banking in Islamic banks: Evidence from modified UTAUT model. Journal of Islamic Marketing, 10(1), 357・・376. https://doi.org/10.1108/JIMA-04-2017-0038Rybaczewska, M., Sparks, L., &amp; Suﾅ・kowski, ﾅ・. (2020). Consumers・・ purchase decisions and employer image. Journal of Retailing and Consumer Services, 55(October 2019), 0・・7. https://doi.org/10.1016/j.jretconser.2020.102123Sabri, F. A. (2014). Wakaf uang (Sebuah alternatif dalam upaya menyejahterakan masyarakat). AL-IHKAM: Jurnal Hukum &amp; Pranata Sosial, 8(1), 40・・54. https://doi.org/10.19105/al-lhkam.v8i1.339Shaikh, I. M., Qureshi, M. A., Noordin, K., Shaikh, J. M., Khan, A., &amp; Shahbaz, M. S. (2020). Acceptance of Islamic financial technology (FinTech) banking services by Malaysian users: An extension of technology acceptance model. Foresight, 22(3), 367・・383. https://doi.org/10.1108/FS-12-2019-0105Singh, S., Sahni, M. M., &amp; Kovid, R. K. (2020). What drives fintech adoption? A multi-method evaluation using an adapted technology acceptance model. Management Decision, 58(8), 1675・・1697. https://doi.org/10.1108/MD-09-2019-1318Sohn, S. (2017). A contextual perspective on consumers・・ perceived usefulness: The case of mobile online shopping. Journal of Retailing and Consumer Services, 38(May), 22・・33. https://doi.org/10.1016/j.jretconser.2017.05.002Usman, H., Mulia, D., Chairy, C., &amp; Widowati, N. (2020). Integrating trust, religiosity and image into technology acceptance model: the case of the Islamic philanthropy in Indonesia. Journal of Islamic Marketing. https://doi.org/10.1108/JIMA-01-20</t>
  </si>
  <si>
    <t>A'yun Qolbi, Raditya Sukmana</t>
  </si>
  <si>
    <t>https://e-journal.unair.ac.id/JESTT/article/download/31148/pdf</t>
  </si>
  <si>
    <t>https://www.semanticscholar.org/paper/53ca6537cf4e220840d288a744dbabf4a957b331</t>
  </si>
  <si>
    <t>10.20473/vol9iss20221pp78-91</t>
  </si>
  <si>
    <t>Online Waqf, Technology Acceptance Model, Trust, Image .</t>
  </si>
  <si>
    <t>0.5438272550702096</t>
  </si>
  <si>
    <t>The Impact Of Artificial Intelligence On Behavioral Intentions To Use Mobile Banking In The Post-Covid-19 Era</t>
  </si>
  <si>
    <t>This quantitative research investigates the determinants of behavioral intentions to use mobile banking in the post-COVID-19 era. The study extends the Unified Theory of Acceptance and Use of Technology (UTAUT) framework by incorporating two key characteristics of AI, i.e. perceived intelligence and perceived anthropomorphism.</t>
  </si>
  <si>
    <t>Schrank J</t>
  </si>
  <si>
    <t>Frontiers in artificial intelligence</t>
  </si>
  <si>
    <t>https://pmc.ncbi.nlm.nih.gov/articles/PMC12378666/pdf</t>
  </si>
  <si>
    <t>https://pubmed.ncbi.nlm.nih.gov/40873495</t>
  </si>
  <si>
    <t>10.3389/frai.2025.1649392</t>
  </si>
  <si>
    <t>mobile banking, artificial intelligence, FinTech, financial services, UTAUT</t>
  </si>
  <si>
    <t>0.5341694742441178</t>
  </si>
  <si>
    <t>440bafad8d4054540db3434a6c3cf798fdc3b397</t>
  </si>
  <si>
    <t>Penerimaan Dan Penggunaan Muzakki Dalam Membayar Zakat Non-Tunai Di Jawa Barat: Ekstensi Teori Technology Of Acceptance Model</t>
  </si>
  <si>
    <t xml:space="preserve">
ABSTRAK
Strategi penghimpunan zakat infaq dan sedekah masa kini harus selaras dengan perkembangan teknologi dan perilaku masyarakat 5.0 (society 5.0), dimana Society 5.0 menciptakan masyarakat yang berbasis teknologi sehingga pembayaran zakat, infaq, dan sedekah non tunai harus memanfaatkan teknologi finansial seperti, mobile banking, ATM, QRIS, dompet digital maupun e-commerce. Tujuan penelitian ini yaitu guna mengetahui besarnya penerimaan dan penggunaan layanan teknologi finansial dalam membayar Zakat, Infaq, dan Sedekah (ZIS) menggunakan ekstensi Technology of Acceptance Model (TAM) dengan motivasi spiritual. Adapun metode penelitian yang digunakan adalah Structural Equation Modeling Partial Least Square (SEM-PLS) dengan sebanyak 129 responden yang berasal dari Kota Bekasi, Bandung, Bogor, Cimahi, Sukabumi, Garut, Majalengka, Tasikmalaya, dan Pangandaran. Penelitian ini menemukan bahwa muzakki dalam menerima dan menggunakan layanan teknologi keuangan untuk membayar ZIS secara non tunai dipengaruhi oleh persepsi kemudahan, persepsi kegunaan, sikap, dan intensi. Implikasi dari penelitian ini adalah agar lembaga zakat dapat mengetahui penerimaan dan penggunaan teknologi muzakki dalam menunaikan zakat non tunai sehingga dapat berinovasi dalam menyediakan layanan bagi muzakki maupun masyarakat yang akan membayar zakat non tunai.
Kata Kunci: Zakat Non Tunai, Kesejahteraan Umum, Perilaku Mikroekonomi, Ekonomi Keuangan.
ﾂ
ABSTRACT
The strategy of collecting zakat infaq and alms today must be in line with technological developments and community behavior 5.0 (society 5.0), where Society 5.0 creates a technology-based society. ATM, QRIS, digital wallet, and e-commerce. The purpose of this study is to determine the amount of acceptance and use of financial technology services in paying Zakat, Infaq, and Alms (ZIS) using the Technology of Acceptance Model (TAM) extension with spiritual motivation. The research method used is Structural Equation Modeling Partial Least Square (SEM-PLS) with 129 respondents taken from Bekasi, Bandung, Bogor, Cimahi, Sukabumi, Garut, Majalengka, Tasikmalaya, and Pangandaran. This study found that muzakki in accepting and using financial technology services to pay ZIS non-cash were influenced by perceived ease of use, perceived usefulness, attitudes, and intentions. However, the perceived usefulness does not affect the attitude of muzakki in paying non-cash ZIS, and indirectly the perceived usefulness does not affect the actual use of muzakki to pay ZIS. This research implies that zakat institutions can find out the acceptance and use of muzakki technology in paying zakat so that they can innovate in providing services for muzakki and people who will pay non-cash zakat.
Keywords: Non-Cash Zakat, General Welfare, Microeconomic Behavior, Financial Economics.
ﾂ
DAFTAR PUSTAKA
Aini, Z. N., Yuli, S. B., &amp; Hakim, R. (2018). Perilaku muzakki dalam membayar zakat melalui transaksi non tunai di lembaga inisiatif zakat indonesia (IZI) Surabaya. Iqtishodia, 3(1), 39-58. https://doi.org/10.35897/iqtishodia.v3i1.163
Ajzen, I. (1985). From intentions to actions: A theory of planned behavior. In Action Control (pp. 11-39).
Amin, H. (2021). An analysis of online sadaqah acceptance among university graduates in Malaysia. International Journal of Islamic and Middle Eastern Finance and Management. https://doi.org/10.1108/IMEFM-01-2019-0020
Anshari. (1993). Wawasan Islam: Pokok-pokok pikiran tentang Islam dan umatnya. Jakarta: RajaGrafindo Persada.
Armitage, C., &amp; Conner, M. (2001). Efficacy of the theory of planned behaviour: A meta-analytic review. British Journal of Social Psychology, 40, 471-499. https://doi.org/10.1348/014466601164939
Asdiansyuri, U. (2016). Analisis pengaruh pengeluaran zakat, infak, dan sedekah terhadap kesejahteraan muzakki. International Journal of Social and Local Economic Governance , 23-31.
Astuti, W., &amp; Prijanto, B. (2021). Faktor yang mempengaruhi minat muzaki dalam membayar zakat melalui kitabisa.com: Pendekatan technology acceptance model dan theory of planned behavior. Jurnal Al Muzara'ah, 9(1), 21-45. https://doi.org/10.29244/jam.9.1.21-44
Azman, F. M., &amp; Bidin, Z. (2015). Factors influencing zakat compliance behavior on saving. International Journal of Business and Social Research, 5(1), 118-128. https://doi.org/10.18533/ijbsr.v5i1.688
Baharuddin. (2007). Paradigma psikologi Islami: Studi tentang elemen psikologi dari Al Quran. Yogyakarta: Pustaka Pelajar.
BAZNAS. (2021). Outlook zakat Indonesia 2021. Jakarta: Pusat Kajian Strategis BAZNAS.
Bidin, Z., Idris, K. M., &amp; Shamsudin, F. M. (2009). Predicting compliance intention on zakah on Employment Income in Malaysia: An Application of Reasoned Action Theory. Jurnal Pengurusan, 28, 85-102.
Billah, Z. I. (2016). Analisis pengaruh nilai spiritual zakat terhadap kesejahteraan muzakki melalui perilaku ihsan. Malang: Universitas Islam Negeri Maulana Malik Ibrahim.
Chuang, L. M., Liu, C. C., &amp; Kao, H. K. (2016). The Adoption of fintech service: TAM perspective. International Journal of Management and Administrative Sciences, 1-15.
DailySocial. (2020). Mengapa masyarakat Indonesia gunakan layanan fintech. Retrieved from https://databoks.katadata.co.id/datapublish/2020/12/28/mengapa-masyarakat-indonesia-gunakan-layanan-fintech
Davis, F. D. (1989). Perceived usefulness, perveived ease of use, and user acceptance of information technology. Management Information System Research Center, 319-340. http://dx.doi.org/10.2307/249008
Davis, F. D., Bagozzi, R. P., &amp; Warshaw, P. (1989). User acceptance of computer technology: A comparison of two theoretical models. Management Science, 982-1003. https://doi.org/10.1287/mnsc.35.8.982
Dwilaksono, Y., Handayani, S. D., &amp; Fauziyah. (2018). Effect of usefulness, ease of use, risk, product involvement, and subjective norms to a person's attitude and intentions of using online shopping among students in Yogyakarta. International Journal of Business Quantitative Economics and Applied Management Research, 1-9.
Fauzi, A. (2017). Bagaimana hukum membayar zakat secara online. Retrieved from https://money.kompas.com/read/2017/05/16/183000626/bagaimana.hukum.membayar.zakat.secara.online.
Ferdinand, A. (2014). Metode penelitian manajemen: Pedoman penelitian untuk penulisan skripsi. tesis, dan disertasi ilmu manajemen. Semarang: Undip Press.
Gefen, D., Karahanna, E., &amp; Straub, D. W. (2003). Trust and TAM in online shopping: An integrated model. MIS Quarterly, 27(1), 51-90. https://doi.org/10.2307/30036519
Global Web Index. (2019). E-Commerce in Indonesia. Retrieved from https://datareportal.com/reports/digital-2019-ecommerce-in-indonesia
Hair, J., Black, W., Black, B., Babin, B., &amp; Anderson, R. (2010). Multivariate data analysis: Global edition. New York: Pearson.
Heikal, &amp; Khaddafi, M. (2014). The intention to pay zakat commercial: An application of revised theory of planned behavior. Journal of Economics and Behavioral Studies, 727-734.
Hermanto, S. B., &amp; Patmawati. (2017). Determinan penggunaan aktual perangkat lunak akuntansi pendekatan technology acceptance model. Jurnal Akuntansi dan Keuangan, 19(2), 67-81. https://doi.org/10.9744/jak.19.2.67-81
Huei, C. T., Cheng, L. S., Seong, L. C., Khin, A. A., &amp; Bin, R. L. (2018). Preliminary study on consumer attitude towards fintech products and services in Malaysia. International Journal of Engineering &amp; Technology, 166-169.
Husaini, A. (2020). Lebih efektif lembaga amil zakat siap transformasi ke era digital. Retrieved from https://nasional.kontan.co.id/news/lebih-efektif-lembaga-amil-zakat-siap-transformasi-ke-era-digital
Hussin, D. J. (2016). Forecasting patronage factors of islamic credit card as a new e-commerce banking service: An integration of TAM with perceived religiosity and trust. Journal of Islamic Marketing, 7(4), 1-35. https://doi.org/10.1108/JIMA-07-2014-0050
Ichwan, A., &amp; Ghofur, R. A. (2020). Pengaruh technology acceptance model terhadap keputusan muzakki membayar zakat melalui fintech gopay. Jurnal Ilmiah Ekonomi Islam, 6(2), 129-135. http://dx.doi.org/10.29040/jiei.v6i2.1011
IDX. (2021). Realisasi baru 217 persen wapres implementasi zakat 2021 perlu ditingkatkan. Retrieved from https://www.idxchannel.com/syariah/realisasi-baru-217-persen-wapres-implementasi-zakat-2021-perlu-ditingkatkan
Inayah, Agriyanto, &amp; Warno. (2018). The role of spirituality in the behavior of sharia bank mobile banking: Evidence from Indonesia. Jurnal Penelitian Sosial Keagamaan, 26(1), 197-224. https://doi.org/10.21580/ws.26.1.2611
Kardiono. (201). Analisis perilaku pengguna layanan internet banking dengan menggunakan pendekatan technology acceptance model dan perceived enjoyment di Surabaya. Petra Business and Management Review, 2(2), 122-139.
Karmanto, G. D., &amp; Baskoro, B. D. (2019). Penggunaan platform crowdfunding dalam menyalurkan zakat, infaq, dan shadaqah (ZIS): Studi intensi masyarakat. Jurnal Ekonomi Manajemen, 1-15. https://doi.org/10.46918/point.v2i2.748
Kashif, M., Sarifuddin, S., &amp; Hassan, A. (2015). Charity donation: Intentions and behavior. Marketing and Intelligence &amp; Planning, 33(1), 90-102. https://doi.org/10.1108/MIP-07-2013-0110
katadata. (2021). Indonesia pengguna fintech tertinggi ketiga di dunia. Retrieved from https://katadata.co.id/intannirmala/digital/60d1c95ea19bb/indonesia-pengguna-fintech-tertinggi-ketiga-di-dunia
KNEKS. (2019). Insight: Buletin ekonomi syariah 3. Retrieved from https://knks.go.id/storage/upload/1566575768-
Lee, S. (2016). User behavior of mobile enterprise applications. KSII Transaction on Internet and Information Systems, 3972-3985.
Liebana-Cabanillas, F., Luna, I. R., &amp; Montoro-Rios, F. (2017). Intention to use new mobile payment system: A comparative analysis of sms and nfc payments. Economic Research-Ekonomska Istraﾅｾivanja, 892-912.
Napitupulu, R. M., Lubis, R. H., &amp; Sapna, F. (2021). Perilaku masyarakat dalam menunaikan zakat di masa pandemi covid-19. Jurnal Ilmiah Ekonomi Islam, 7(2), 771-777. http://dx.doi.org</t>
  </si>
  <si>
    <t>Heni Sukmawati, Iwan Wisandani, Mega Rachma Kurniaputri</t>
  </si>
  <si>
    <t>https://e-journal.unair.ac.id/JESTT/article/download/34178/22068</t>
  </si>
  <si>
    <t>https://www.semanticscholar.org/paper/440bafad8d4054540db3434a6c3cf798fdc3b397</t>
  </si>
  <si>
    <t>10.20473/vol9iss20224pp439-452</t>
  </si>
  <si>
    <t>Non -Cash  Zakat, General Welfare, Microeconomic Behavior, Financial Economics .</t>
  </si>
  <si>
    <t>0.5321263998746872</t>
  </si>
  <si>
    <t>1a0c73f9761dbdb4f949a3344e625f352b65009b</t>
  </si>
  <si>
    <t>Beyond Brick &amp; Mortar: Unveiling Gen Z'S Fintech Choices In Post-Covid Malaysia</t>
  </si>
  <si>
    <t>As the world adjusts to living with COVID-19, the Malaysian government has actively stimulated fintech payments at all ages through initiatives like the e-Tunai Rakyat Programme and ePenjana. This study aims to determine how likely Malaysian Generation Z, existing users of fintech payments, are to continue using them after the pandemic, which would benefit economic growth and sustainability. Applying the Unified Theory of Acceptance and Use of Technology (UTAUT) model with an added trust factor, we surveyed 200 individuals through a web platform. The findings discovered that the majority of the existing Malaysian Generation Z fintech users are intended to continue using these services for everyday transactions post-pandemic, averaging a few times a week. The popular platforms include Touch ・・n Go, GrabPay, and MAE. Moreover, factors such as performance expectancy, effort expectancy, and facilitating conditions significantly influence continued fintech adoption among these existing users of Generation Z in Malaysia. Interestingly, social influence and trust exhibit no significant impact. This has put forward the claim that Malaysian Generation Z is less swayed by others・・ opinions on technology and relatively comfortable using fintech, even with a moderate level of trust. Efficiency, accessibility, usability, and functionality are important features in keeping users engaged. Stakeholders, including the government, retailers, and fintech service providers, should collaborate to advance fintech development and customise strategies to the preferences of Generation Z. Regulatory policies should be in place to promote fintech innovation, financial literacy education, and industry standards for trust and reliability. Fintech solutions for seamless payments personalise marketing, with data analytics to be integrated. User-friendly interfaces, transparency, and security should be prioritised.</t>
  </si>
  <si>
    <t>Evangeline Audrey A/P Balasundram Blankenette, Teoh Teng-Tenk, Melissa, L. Heang</t>
  </si>
  <si>
    <t>International Journal of Academic Research in Accounting, Finance and Management Sciences</t>
  </si>
  <si>
    <t>https://hrmars.com/papers_submitted/21345/beyond-brick-mortar-unveiling-gen-zs-fintech-choices-in-post-covid-malaysia.pdf</t>
  </si>
  <si>
    <t>https://www.semanticscholar.org/paper/1a0c73f9761dbdb4f949a3344e625f352b65009b</t>
  </si>
  <si>
    <t>10.6007/ijarafms/v14-i2/21345</t>
  </si>
  <si>
    <t>0.5248848412185907</t>
  </si>
  <si>
    <t>8e84fc1607be965f7e5e958e28c444df81b55802</t>
  </si>
  <si>
    <t>Sustainable Development Through Fintech: Understanding The Adoption Of Buy Now Pay Later (Bnpl) Applications By Generation Z In Saudi Arabia</t>
  </si>
  <si>
    <t>Sustainable development has emerged as a paramount priority globally, with the fintech services playing a crucial role in achieving these goals. Although previous research has explored consumer perceptions of novel fintech services, including Buy Now Pay Later (BNPL) applications, there remains a knowledge gap regarding the factors influencing adoption among young consumers. This study addresses this limitation by investigating the determinants of BNPL app usage among Saudi Arabian Generation Z consumers, integrating the Unified Theory of Acceptance and Use of Technology and DeLone and McLean・・s Information Systems Success model. A survey of 380 BNPL app consumers from Generation Z was conducted, and their responses were analyzed using structural equation modeling. The findings reveal that performance expectancy, effort expectancy, and social influence positively impact the intention to continue using BNPL apps. Furthermore, system quality, service quality, and information quality exhibit significant correlations with satisfaction within the IS Success model. The study・・s outcomes are expected to inform app developers in designing effective apps that engage digital-native consumers and provide policymakers with insights to enhance fintech services. This research contributes significantly to the existing body of knowledge on fintech adoption, intentions, and satisfaction.</t>
  </si>
  <si>
    <t>Salma S. Abed, Rotana S. Alkadi</t>
  </si>
  <si>
    <t>https://doi.org/10.3390/su16156368</t>
  </si>
  <si>
    <t>https://www.semanticscholar.org/paper/8e84fc1607be965f7e5e958e28c444df81b55802</t>
  </si>
  <si>
    <t>10.3390/su16156368</t>
  </si>
  <si>
    <t>0.5247492525726557</t>
  </si>
  <si>
    <t>c4ad0ce1e7b48bd0bc4471b9e9bbcbef8d3f5c3a</t>
  </si>
  <si>
    <t>Enhancing Livelihoods Through Digital Finance: A Study On The Impact Of Fintech Adoption On The Financial Performance Of Hawkers</t>
  </si>
  <si>
    <t>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t>
  </si>
  <si>
    <t>Kishore Kunal, K. R. Ramprakash, Arun Prasad R</t>
  </si>
  <si>
    <t>Qubahan Academic Journal</t>
  </si>
  <si>
    <t>https://www.semanticscholar.org/paper/c4ad0ce1e7b48bd0bc4471b9e9bbcbef8d3f5c3a</t>
  </si>
  <si>
    <t>10.48161/qaj.v5n1a1207</t>
  </si>
  <si>
    <t>0.5233055982738734</t>
  </si>
  <si>
    <t>bd1e46ee1e6206f9d5d708efa2d539e30ea9a4e7</t>
  </si>
  <si>
    <t>The Application Of The Utaut Model In Measuring Usage Intention Of Takaful Apps In Malaysia</t>
  </si>
  <si>
    <t>Fintech does not only assist the banking, insurance, and capital markets. Islamic social finance such as zakat, ・ｹ｣adaqah, and waqf is also expanded at a better level. Fintech in the Islamic finance space positively contributes to the development of Islamic finance products and services including Takaful. The growth of technology is undeniable since it proves that the world embraces the advantages of technology and innovation at various levels and purposes, especially in app usage on a daily basis. The Takaful industry also has changed its approaches to serve better to their client better by using apps to ease client policy or premium. This quantitative paper aims to examine client behavioral intention for takaful apps based on Unified Theory of Acceptance and Use of Technology (UTAUT) model. A total of 100 respondents were collected using convenience sampling. Expected from this study is useful in providing insight for a better understanding of the respondent behavior towards the takaful application usage.</t>
  </si>
  <si>
    <t>International Journal of Business and Technology Management</t>
  </si>
  <si>
    <t>https://myjms.mohe.gov.my/index.php/ijbtm/article/download/25248/13930</t>
  </si>
  <si>
    <t>https://www.semanticscholar.org/paper/bd1e46ee1e6206f9d5d708efa2d539e30ea9a4e7</t>
  </si>
  <si>
    <t>10.55057/ijbtm.2023.5.4.30</t>
  </si>
  <si>
    <t>0.5223961848765611</t>
  </si>
  <si>
    <t>0e47f615e4b8426d9f02f4be0c1b2074</t>
  </si>
  <si>
    <t xml:space="preserve">Enhancing Livelihoods Through Digital Finance: A Study On The Impact Of Fintech Adoption On The Financial Performance Of Hawkers </t>
  </si>
  <si>
    <t xml:space="preserve">
This study examines the determinants driving FinTech adoption among hawkers in Tamil Nadu and evaluates the resulting impact on their financial performance. Using a framework based on the Technology Acceptance Model (TAM) and Unified Theory of Acceptance and Use of Technology (UTAUT), along with service quality attributes, this study investigates the factors influencing digital payment adoption. A sample of 1,200 hawkers was surveyed across eight districts in Tamil Nadu through stratified random sampling. The relationships between constructs were analyzed using Partial Least Squares Structural Equation Modelling (PLS-SEM). The results demonstrate that ease of use (ﾎｲ = 0.23), security (ﾎｲ = 0.37), and social influence (ﾎｲ = 0.077) have a significant positive impact on digital payment adoption among hawkers. Conversely, responsiveness and perceived usefulness did not show a significant effect. Adoption of digital payments led to an average increase of 15% in daily sales, with variations in financial outcomes based on age and education levels. The study also confirms the model・・s predictive relevance in assessing the financial impacts of FinTech adoption for informal entrepreneurs. These findings offer actionable insights for FinTech companies and policymakers focused on the informal economy. To enhance FinTech adoption, emphasis should be placed on user-friendly, secure platforms and community-driven campaigns that leverage social influence, which are essential to fostering financial inclusion and economic development. This study contributes to the limited literature on FinTech adoption in the informal economy by providing empirical evidence on the factors influencing digital payment adoption among hawkers and the impact on their financial performance. Through advanced statistical analysis, the study delivers robust findings to inform policy and practice.
</t>
  </si>
  <si>
    <t xml:space="preserve">Kishore  Kunal, K. R.  Ramprakash , Arun  Prasad R </t>
  </si>
  <si>
    <t>Mathematics</t>
  </si>
  <si>
    <t>https://journal.qubahan.com/index.php/qaj/article/view/1207</t>
  </si>
  <si>
    <t>0.5196429878473282</t>
  </si>
  <si>
    <t>fea78aa0b11247d68062dc3db7b95107</t>
  </si>
  <si>
    <t>Ai In Banking: What Drives Generation Z To Adopt Ai-Enabled Voice Assistants In Saudi Arabia?</t>
  </si>
  <si>
    <t>The aim of this study is to examine the factors that drive Saudi Arabian Generation Z・・s intention to use voice assistants (VAs) in banking. The Technology Acceptance Model (TAM) was extended by incorporating three additional constructs: subjective norms, which capture the social influence of close relationships, including family and friends; personal innovativeness, which reflects the openness to new technologies that is characteristic of Generation Z; and perceived trust, which addresses concerns related to security and reliability that are critical in financial contexts, thereby enhancing our understanding of this phenomenon among Generation Z. A survey of 292 Generation Z respondents was collected and structural equation modeling (SEM) was employed for data analysis. The findings of the study reveal that factors such as perceived usefulness, attitude, subjective norms, personal innovativeness, and perceived trust all have a significantly positive impact on Generation Z・・s intention to use AI-enabled VAs in banking. Additionally, the results indicate that perceived usefulness is influenced by ease of use, while attitude is affected by ease of use, perceived usefulness, personal innovativeness, and trust. Despite the Saudi government・・s support and initiatives for the development of the AI-fintech industry, there is still a lack of understanding about consumer behavioral intention toward AI-enabled VAs in Saudi Arabia and, particularly among Generation Z. This study contributes to the existing literature and provides valuable recommendations for policymakers and fintech service providers seeking to implement effective AI-enabled VAs that enrich consumers・・ engagement and experience.</t>
  </si>
  <si>
    <t>Rotana S. Alkadi, Salma S. Abed</t>
  </si>
  <si>
    <t>Finance</t>
  </si>
  <si>
    <t>International Journal of Financial Studies</t>
  </si>
  <si>
    <t>36-N/A</t>
  </si>
  <si>
    <t>https://www.mdpi.com/2227-7072/13/1/36/pdf</t>
  </si>
  <si>
    <t>https://www.mdpi.com/2227-7072/13/1/36</t>
  </si>
  <si>
    <t>10.3390/ijfs13010036</t>
  </si>
  <si>
    <t>0.5141504976898432</t>
  </si>
  <si>
    <t>21ebd11a6794bcd3f218463554b3cecefb213829</t>
  </si>
  <si>
    <t>Metaverse And Fintech: Pathway For Innovation And Development</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</si>
  <si>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</si>
  <si>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Navleen Kaur, Swaralipi Saha, V. Agarwal, Shrey Gulati</t>
  </si>
  <si>
    <t>2023 3rd International Conference on Innovative Practices in Technology and Management (ICIPTM)</t>
  </si>
  <si>
    <t>https://www.semanticscholar.org/paper/21ebd11a6794bcd3f218463554b3cecefb213829</t>
  </si>
  <si>
    <t>10.1109/ICIPTM57143.2023.10117956</t>
  </si>
  <si>
    <t>0.5081896249204874</t>
  </si>
  <si>
    <t>eabbf39e6dc9a999a958b4459d0e3903c2d38919</t>
  </si>
  <si>
    <t>Financial Technology And Financial Inclusion Of Small And Medium Enterprises In Kabati Market Kitui County, Kenya</t>
  </si>
  <si>
    <t>The paper intents to establish the effect of financial technology and financial inclusion of Small and Medium Enterprises in Kabati market Kitui county, Kenya. Increase of financial access to individuals and other organizations has been due to successfully launched services of financial technology and financial institutions. Despite this development, access to formal financial services like Agency banking, M-Pesa services, online banking and Google play store services (Loan Apps) in small and Medium Enterprises in Kenya is still low. The paper is anchored on Pecking Order Theory (POT), Theory of Asymmetric Information, Technology Acceptance Model (TAM), Relationship Lending Theory (RLT), and Financial Intermediation Theory. The paper is informed by primary data obtained from Kabati market SMEs by Questionnaires. The study establishes that Financial technology have significant effect on financial inclusion of SMEs. The study recommended that the government should promote and support FinTech strategies such as Agency banking, M-pesa services, online banking and Money Lending Apps, since they facilitate the provision of financial services faster and in a more convenient and efficient manner, while still providing employment opportunities in areas that are underserved by traditional financial institutions as well as increased loyalty and profit for the FinTech companies hence leading to development of our country leading to the achievement of one of the four big agendas of vision 2030.</t>
  </si>
  <si>
    <t>Muthengi Agelyne, S. Musau</t>
  </si>
  <si>
    <t>International Journal of Academic Research in Business and Social Sciences</t>
  </si>
  <si>
    <t>https://doi.org/10.6007/ijarbss/v11-i4/9679</t>
  </si>
  <si>
    <t>https://www.semanticscholar.org/paper/eabbf39e6dc9a999a958b4459d0e3903c2d38919</t>
  </si>
  <si>
    <t>10.6007/ijarbss/v11-i4/9679</t>
  </si>
  <si>
    <t>0.5055394772440196</t>
  </si>
  <si>
    <t>75647c506554b7e96eaf1fc76e400d28ee0963c2</t>
  </si>
  <si>
    <t>Analisis Minat Dan Perilakumasyarakat Dalam Penggunaan E-Wallet Xyz Dengan Utaut2</t>
  </si>
  <si>
    <t>Current technological developments affect all activities that were initially carried out manually, now can be done instantly such as a non-cash financial payment system, namely fintech. Fintech is defined as an industry consisting of companies that use technology, to make financial system services more efficient. One of the uses of fintech is e-wallet. E-wallet is an electronic service for digital payments and many other types of transactions. One of the e-wallet in Indonesia is Xyz. According to the MobileBoku report, the Indonesian market has five main players with the highest transaction growth sequence in 2020. Xyz is at the lowest position compared to other e-wallets. This shows the low number of users to use Xyz. This study focuses on the factors that influence the interest and behavior of the Indonesian people in the use of the Xyz e-wallet with the Unified Theory of Acceptance and Use of Technology2 (UTAUT2) model. The UTAUT2 model is the result of further development of the UTAUT model. Based on the above background, the research was conducted using the UTAUT2 model to analyze the factors that influence the interest and behavior of the Indonesian people in using Xyz. The purpose of this study was to determine the factors that influence interest in the use of Xyz as a sustainable development effort for the agency. The testing technique used is SEM-PLS. In accordance with the existing tests, it is known the factors that influence the use of the Xyz e-wallet application, such as facilitating conditions, hedonic motivation, and habits</t>
  </si>
  <si>
    <t>E. Melania, D. Kusumawardani, Dwi Januarita Ardianing Kusuma</t>
  </si>
  <si>
    <t>JURIKOM (Jurnal Riset Komputer)</t>
  </si>
  <si>
    <t>https://ejurnal.stmik-budidarma.ac.id/index.php/jurikom/article/download/4701/2922</t>
  </si>
  <si>
    <t>https://www.semanticscholar.org/paper/75647c506554b7e96eaf1fc76e400d28ee0963c2</t>
  </si>
  <si>
    <t>10.30865/jurikom.v9i4.4701</t>
  </si>
  <si>
    <t>0.4894815865904093</t>
  </si>
  <si>
    <t>421dc672d2d247a582d0015d01e81d19</t>
  </si>
  <si>
    <t>Fintech In Sustainable Banking: An Integrated Systematic Literature Review And Future Research Agenda With A Tccm Framework</t>
  </si>
  <si>
    <t>Academic interest in understanding the role of financial technology (FinTech) in sustainable development has grown exponentially in recent years. Many studies have highlighted the context, yet no reviews have explored the integration of FinTech and sustainability through the lens of the banking aspect. Therefore, this study sheds light on the literature trends associated with FinTech and sustainable banking using an integrated bibliometric and systematic literature review (SLR). The bibliometric analysis explored publication trends, keyword analysis, top publisher, and author analysis. With the SLR approach, we pondered the theory-context-characteristics-methods (TCCM) framework with 44 articles published from 2002 to 2023. The findings presented a substantial nexus between FinTech and sustainable banking, showing an incremental interest among global scholars. We also provided a comprehensive finding regarding the dominant theories (i.e., technology acceptance model and autoregressive distributed lag model), specific contexts (i.e., industries and countries), characteristics (i.e., independent, dependent, moderating, and mediating variables), and methods (i.e., research approaches and tools). This review is the first to identify the less explored tie between FinTech and sustainable banking. The findings may help policymakers, banking service providers, and academicians understand the necessity of FinTech in sustainable banking. The future research agenda of this review will also facilitate future researchers to explore the research domain to find new insights.</t>
  </si>
  <si>
    <t>Md. Shahinur Rahman , Iqbal Hossain Moral , Md. Abdul Kaium, Gertrude Arpa Sarker, Israt Zahan, Gazi Md. Shakhawat Hossain , Md Abdul Mannan Khan</t>
  </si>
  <si>
    <t>Green Finance</t>
  </si>
  <si>
    <t>92-116</t>
  </si>
  <si>
    <t>https://www.aimspress.com/article/doi/10.3934/GF.2024005?viewType=HTML</t>
  </si>
  <si>
    <t>10.3934/GF.2024005</t>
  </si>
  <si>
    <t>0.48312026858329776</t>
  </si>
  <si>
    <t>eccb41568b9ab938a903328be0dab4e4066e81dd</t>
  </si>
  <si>
    <t>Impact Of Fintech On Economic Development Of Third World Countries: A Focus On Nigeria</t>
  </si>
  <si>
    <t>The digital age has ushered in a transformative shift in the financial industry, permitting financial institutions to reach previously "unbanked" consumers in emerging economies while keeping current traditional bank customers (Saal et al., 2017). The integration of technology into daily life has given rise to various technology acceptance models and unique user interactions. This study assessed the impact of FinTech on the economic development of developing countries, with a specific focus on Nigeria, to understand its contributions and identify areas for improvement. Data for this study was collected from the Central Bank of Nigeria, Macrotrends, and Statista, covering data from the past ten years, 2010 to 2020. Regression analysis was used in executing the data analysis. The selected FinTech services・・ATM, PoS, and mobile payments・・showed a fluctuating but generally upward trend in production and popularity, peaking in 2020, likely due to the COVID-19 pandemic. Among these, ATMs were the most popular, although PoS and mobile payments have seen significant growth since 2017 and 2019, respectively. The study concludes that FinTech has a limited impact on GDP per capita, it significantly influences consumer price index and the unemployment rate, indicating its critical role in shaping Nigeria's economic landscape.</t>
  </si>
  <si>
    <t>Johnson Adewole Adewuyi</t>
  </si>
  <si>
    <t>Journal of Economics, Finance And Management Studies</t>
  </si>
  <si>
    <t>Journal of economics, finance and management studies</t>
  </si>
  <si>
    <t>https://ijefm.co.in/v7i7/Doc/39.pdf</t>
  </si>
  <si>
    <t>https://www.semanticscholar.org/paper/eccb41568b9ab938a903328be0dab4e4066e81dd</t>
  </si>
  <si>
    <t>10.47191/jefms/v7-i7-39</t>
  </si>
  <si>
    <t>0.4739299301058054</t>
  </si>
  <si>
    <t>be4a4f9e82d54020b4e703e7a1122153</t>
  </si>
  <si>
    <t>Designing An Open Banking Model Based On The Emergence Of Open Innovation</t>
  </si>
  <si>
    <t>Aim and introduction: Fintech has brought a new paradigm in information technology and innovation in the financial industry. It has changed the rules of the game and managed to move traditional financial markets with disruptive innovation. Considering recent advances in technology, access to cost-effective infrastructure, and introduction of emerging applications, fintechs are leading the way among competitors in this area. It is now the time of moving away from traditional methods of business to technology-oriented and value-creating models. Considering the role of technology in changing business models, information technology has enormously influenced the banking industry. ﾂMethodology: This study seeks to design a new open banking business model for banking industry based on the emergence of disruptive innovation and open innovation and to identify the drivers and their implications. The present study used a mixed-method research approach. In the qualitative phase, a conceptual model was developed based on the literature and Delphi technique, to examine 34 banking experts perceptions. In the quantitative phase, a researcher-made questionnaire (Likert-based) was used to validate the model. The questionnaire contained 40 statements and was administered to a sample of 361 banking employees selected by cluster random sampling from among the population of the study. Data were analyzed employing SmartPLS. For reliability tests of the model, Cronbach's alpha, composite reliability (CR) and Average Variance Extracted (AVE) were used. To assess the discriminant validity, Fornell and Larcker test were used. According to the goodness of fit index, the predictive power of the research model is very strong. Findings: The results show that the structure of financial institutions, financial technology developers and the business ecosystem have positive impact on open banking model, but customers segmentation does not have a direct impact on open banking model. Also, open banking model has a positive impact on business environment and organizational performance, but has no significant effect on virtual banking. Discussion and Conclusion: Considering the confirmation of Hypothesis 1 (the impact of the structure of financial institutions on the open banking model), In order to improve the business model of open banking, the structure of financial institutions should be more agile. Fintechs are more agile than banks because of their structure. Banks need to make their structures more horizontally than complex and sophisticated if they intend to offer better open banking services. Regarding the confirmation of ﾂhypothesis 2 (the impact of financial technology developers on the open banking model), these emerging companies should be considered as the main components of the network of partners and suppliers in the business model of banks. This cooperation can be in the form of buying or possessing companies, or integrating horizontally or vertically with banks. Moreover, the development of banking services can be outsourced to fintechs and financial start-ups so that they can improve customer experience and the proposed value with more agility.ﾂ Concerning the confirmation of ﾂhypothesis 3 (the impact of environmental conditions on the open banking model), It is safe to conclude that access to open banking services and the market, expert workforce, government support, and clear rules and regulations are essential to ensuring the security of transactions and preventing the hacking of online payment gateways. In relation to the rejection of ﾂhypothesis 4 (the impact of customer segmentation on the open banking model), It seems that Iranian banks have weaknesses in identifying target customers and their demographic characteristics, so the practice of customer segmentation is not correct. Banks should identify the needs of various groups of customers, enhance their intention to use open banking services, and ultimately customize their specific products based on their needs and wants. Considering the confirmation of ﾂhypothesis 5 (the impact of the open banking model on the business environment), designing the business model of open banking results in the advancement of technologies, the development of application programming interface (API), and the creation of more user-friendly systems. Open banking business models offer transparency and security to the customers and investors. Regarding the confirmation of Hypothesis 6 (the impact of the open banking model on organizational performance), It is clear that designing the open banking model helps bank reduce operational risks, increase attraction of new customers, increase customer trust and loyalty, provide more agility in service delivery, useful application of customer data, improve customer experience, and increase the customer lifecycle in an effective way. With regard to the rejection of Hypothesis 7 (the impact of the open banking model on the acceptance of virtual banking), It could be argued that bank employees and customers are still not familiar with the concept of virtual banking and online self-service. One reason for this lack of familiarity is that they have not properly understood the importance of personal banking. To ensure open banking, banks should help fintechs gain access to customer data and payment infrastructure so that some banking services such as payments, personal banking, and money transfer can be done using fintechs. The results also showed that among the independent variables, fintech developers had the highest path coefficient. The results thus emphasize the importance of cooperation of the banking system with fintechs and other financial start-ups. By changing the closed-to-open banking ecosystem in Iran, banks can use third-party suppliers to manage customers・・ financial services. It seems that the most important issue is the mistrust of banks towards third-party firms and cooperation with such firms. Today, banks operate as a financial service provider and distributor. Banks often tend to invest in their territory and their own businesses areas. It seems that banks should see these emerging companies as partners than competitors. Collaboration can be at different levels, such as providing skilled workforce, upgrading hardware and software infrastructure, or providing a variety of banking and non-bank services. Consequently, retail banking will be directed to fintechs, virtual banking will be replaced with e-banking, and virtual money with electronic money (e-money). It appears that Fintechs are moving away from ・・open banking・・ to ・・open innovation・・, as they operate in the areas of banking services, securities, insurance, and so on.</t>
  </si>
  <si>
    <t>Mahsa Asadollah, Rasoul Sanavifard, Ali Hamidizadeh</t>
  </si>
  <si>
    <t>245-268</t>
  </si>
  <si>
    <t>https://www.smsjournal.ir/article_106520_867f40b93a981af4250cf2739b5e6446.pdf</t>
  </si>
  <si>
    <t>0.4726713676005602</t>
  </si>
  <si>
    <t>4786c13506ee65e7429be27f30cf84298988b321</t>
  </si>
  <si>
    <t>Analisis Pengaruh Mobile Banking Dan Keuangan Inklusif Terhadap Kinerja Keuangan Bank Syariah Di Indonesia Periode 2014-2019</t>
  </si>
  <si>
    <t>ABSTRAKDigitalisasi perbankan dilakukan demi pemanfaatan teknologi sehingga melahirkan mobile banking yang dapat memperluas jangkauan layanan keuangan dan Inklusi keuangan menjadi penting untuk menunjukan seberapa besar jasa layanan keuangan yang telah dipakai dan digunakan oleh masyarakat. Penelitian ini bertujuan untuk menguji dan menganalisis pengaruh mobile banking dan keuangan inklusif terhadap kinerja keuangan bank Syariah di Indonesia. Penelitian ini memakai 11 sampel Bank Umum Syariah dan diuji menggunakan Regresi Data Panel dengan variable independent keuangan inklusi yang diukur dengan ROA, ROE, dan BOPO. Hasilnya didapatkan bahwa mobile banking berpengaruh terhadap kinerja keuangan bank Syariah dan keuangan inklusi berpengaruh terhadap kinerja keuangan yang di proksikan dengan Dana Pihak ketiga dan Jaringan kantor namun Pembiayaan tidak berpengaruh terhadap kinerja keuangan. Bagi Regulator,ﾂ agar menedukasi atau memberikan penyuluhan tentang literasi dan inklusi keuangan untuk masyarakat Indonesia agar masyarakat merasakan manfaat dari layanan keuangan perbankan. Bagi bank umum Syariah, agar memperluas jaringan mobile banking secara maksimal sehingga dapat meningkatkan kinerja keuangan bank Syariah di Indonesia dan menjadi pertimbangan bagi para manajemen untuk melakukan investasi di mobile banking untuk meningkatkan profitabilitas bank Syariah secara jangka Panjang.ﾂ Kata Kunci: Mobile Banking, Keuangan Inklusi, Kinerja Keuangan.ﾂABSTRACTDigitalization of banking is done for the use of technology so as to give birth to mobile banking that can expand the reach of financial services andﾂ financial inclusion becomes important to show how much financial services have been used and used by the public. This study aims to test and analyze the influence of mobile banking and inclusive finance on the financial performance of Sharia banks in Indonesia. This study used 11 samples of Sharia Commercial Banks and tested using Regression Data Panel with independent financial inclusion variables as measured by ROA, ROE, and BOPO. The result was obtained that mobile banking affects the financial performance of Sharia banks and financial inclusion affects the financial performance proxies with third party funds and office networks but financing has no effect on financial performance. For regulators, in order to educate or provide counseling on financial literacy and inclusion for the people of Indonesia so that the public can feel the benefits of banking financial services. For Sharia commercial banks, in order to expand the mobile banking network to the maximum so as to improve the financial performance of Sharia banks in Indonesia and be a consideration for management to invest in mobile banking to improve the profitability of Sharia banks in the long term.ﾂ Keywords: Mobile Banking, Financial Inclusion, Bank Performance.ﾂDAFTAR PUSTAKAAgustiningsih, F. (2017). Analisis perbandingan dana pihak ketiga, biaya operasional terhadap pendapatan operasional, profitabilitas, likuiditas sebelum dan sesudah penerapan laku pandai (Branchless banking) pada bank BUMN periode 2013-2017. Prosiding Manajemen, 5(2), 1239-1344. http://dx.doi.org/10.29313/.v0i0.18546Ahamed, M. M., &amp; Mallick, S. K. (2019). Is financial inclusion good for bank stability? International evidence. Journal of Economic Behavior and Organization, 157, 403・・427. https://doi.org/10.1016/j.jebo.2017.07.027Ahyar, M. K. (2019). Analisis pengaruh inklusi perbankan syariah terhadap pembiayaan UMKM sektor halal di Indonesia. Al-Tijary, 5(1), 19・・36. https://doi.org/10.21093/at.v5i1.1716Ali, H., Abdullah, R., &amp; Zaki Zaini, M. (2019). Fintech and its potential impact on Islamic banking and finance industry: A case study of Brunei Darussalam and Malaysia. International Journal of Islamic Economics and Finance (IJIEF), 2(1), 73・・108. https://doi.org/10.18196/ijief.2116Ali, M. M., Devi, A., Furqani, H., &amp; Hamzah, H. (2020). Islamic financial inclusion determinants in Indonesia: an ANP approach. International Journal of Islamic and Middle Eastern Finance and Management, 13(4), 727・・747. https://doi.org/10.1108/IMEFM-01-2019-0007Azwar, A. A. (2017). Analisis empiris inklusifitas keuangan syariah di Indonesia. Jurnal BPPK: Badan Pendidikan Dan Pelatihan Keuangan, 10(1), 1・・21. https://doi.org/10.48108/jurnalbppk.v10i1.21Brigham, E. F. dan J. F. H. (2001). Manajemen keuangan. Jakarta: Erlangga.Buse, S., &amp; Buse, S. (2007). Mobile Services in Banking Sector: The Role of Innovative Business Solutions in Generating Competitive Advantage. Proceedings of the International Research Conference on Quality, Innovation and Knowledge Management, 886-894.Chatterjee, A. (2020). Financial inclusion, information and communication technology diffusion, and economic growth: a panel data analysis. Information Technology for Development, 26(3), 607・・635. https://doi.org/10.1080/02681102.2020.1734770Del Gaudio, B. L., Porzio, C., Sampagnaro, G., &amp; Verdoliva, V. (2020). How do mobile, internet and ICT diffusion affect the banking industry? An empirical analysis. European Management Journal, 39(3), 327-332. https://doi.org/10.1016/j.emj.2020.07.003Deyoung, R., Lang, W. W., &amp; Nolle, D. L. (2007). How the Internet affects output and performance at community banks. Journal of Banking &amp; Finance, 31(4), 1033・・1060. https://doi.org/10.1016/j.jbankfin.2006.10.003Mastuti, D. F. A., &amp; Indriyani, F. (2021). Peran mobile banking dan keuangan inklusi terhadap peningkatan profitabilitas perbankan syariah di indonesia. Bulletin of Management &amp; Business, 2(1), 25・・37.Global Findex. (2018). The little data book on financial inclusion 2018. Washington DC: Worldbank.Hajhashem, M., &amp; Khorasani, A. (2015). Demystifying the dynamic of disruptive innovations in markets with complex adoption networks: From encroachment to disruption. International Journal of Innovation and Technology Management, 12(5), 1・・22. https://doi.org/10.1142/S0219877015500224Hanivan, H., &amp; Nasrudin, N. (2019). A financial inclusion index for Indonesia. Buletin Ekonomi Moneter Dan Perbankan, 22(3), 351・・366. https://doi.org/10.21098/bemp.v22i3.1056Harelimana, J. B. (2018). Impact of mobile banking on financial performance of Unguka microfinance bank Ltd, Rwanda. Journal of Harmonized Research in Management, 4(1), 26. https://doi.org/10.30876/johr.4.1.2018.26-40Hernando, I., &amp; Nieto, M. J. (2006). Is the Internet delivery channel changing banks・・ performance・ｯ? The case of Spanish banks. Journal of Banking &amp; Finance, 31(4), 1083-1099. https://doi.org/10.1016/j.jbankfin.2006.10.011Hidayati, A. N. (2016). Pengaruh inflasi, bi rate dan kurs terhadap profitabilitas bank syariah di Indonesia. An-Nisbah: Jurnal Ekonomi Syariah, 1(1), 72-97. https://doi.org/10.21274/an.2014.1.1.72-9746.Kara, M. (2008). Konstribusi pembiayaan perbankan syariah terhadap pengembangan usaha mikro, kecil, dan menengah. Ahkam: Jurnal Ilmu Syariah, 13(2), 315・・322.Karjaluoto, H., Hepola, J., &amp; Lepp, M. (2020). Is it all about consumer engagement・ｯ? Explaining continuance intention for utilitarian and hedonic service consumption. Journal of Retailing and Consumer Services, 57(April). https://doi.org/10.1016/j.jretconser.2020.102232Lashitew, A. A., van Tulder, R., &amp; Liasse, Y. (2019). Mobile phones for financial inclusion: What explains the diffusion of mobile money innovations? Research Policy, 48(5), 1201・・1215. https://doi.org/10.1016/j.respol.2018.12.010Laukkanen, T., Sinkkonen, S., Kivijﾃ､rvi, M., &amp; Laukkanen, P. (2007). Innovation resistance among mature consumers. Journal of Consumer Marketing, 24(7), 419・・427. https://doi.org/10.1108/07363760710834834Margaretha, F. (2015). Dampak electronic banking. Jurnal Keuangan Dan Perbankan, 19(3), 514・・524.Nila, J., &amp; Mustika, Noor Mifrahi Achmad, T. (2017). Faktor-faktor yang mempengaruhi deposito mudharabah pada bank syariah di Indonesia. Jurnal Ekonomi dan Keuangan Islam, 3(1). https://doi.org/10.20885/jeki.vol3.iss1/art5Ouma, S. A., Odongo, T. M., &amp; Were, M. (2017). Mobile financial services and financial inclusion: Is it a boon for savings mobilization? Review of Development Finance, 7(1), 29・・35. https://doi.org/10.1016/j.rdf.2017.01.001Reuters, T. and D. (2018). Your gateway into the Islamic economy. An Inclusive, Ethica, Economy,Global Islamic Economy Report 2018/19. http://www.gifr.net/gifr2013/ch_13.PDFSarah, H. (2013). Dampak branchless banking terhadap kinerja keuangan PT Bank Muamalat Indonesia. Al-Muzara'ah, 3(2), 136-157. https://doi.org/10.29244/jam.3.2.136-157Sarma, M. (2015). Measuring financial inclusion. Economics Bulletin, 35(1), 604・・611.Shaikh, I. M., Qureshi, M. A., Noordin, K., Shaikh, J. M., Khan, A., &amp; Shahbaz, M. S. (2020). Acceptance of Islamic financial technology (FinTech) banking services by Malaysian users: an extension of technology acceptance model. Foresight, 22(3), 367・・383. https://doi.org/10.1108/FS-12-2019-0105Siddik, N. A., Sun, G., Kabiraj, S., Shanmugan, J., &amp; Yanjuan, C. (2016). Impacts of e-banking on performance of banks in a developing economy: Empirical evidence from Bangladesh. 17(6), 1066・・1080. https://doi.org/10.3846/16111699.2015.1068219Sinambela, E., &amp; Rohani. (2017). Pengaruh penyediaan layanan internet banking terhadap kinerja keuangan perbankan di Bursa Efek Indonesia. Forum Keuangan Dan Bisnis Indonesia (FKBI), 6, 87・・94. http://fkbi.akuntansi.upi.edu/Umar, A. I. (2017). Index of Syariah Financial Inclusion in Indonesia. Buletin Ekonomi Moneter Dan Perbankan, 20(1), 99・・126. https://doi.org/10.21098/bemp.v20i1.726Vo, D. H., Nguyen, N. T., &amp; Thi-Hong Van, L. (2020). Financial inclusion and stability in the Asian region using bank-level data. Borsa Istanbul Review. https://doi.org/10.1016/j.bir.2020.06.003World Bank. (2018). World bank report 2018. Washington DC: World Bank.</t>
  </si>
  <si>
    <t>Dahayu Bethari Widyandri, Nisfu Laila</t>
  </si>
  <si>
    <t>https://e-journal.unair.ac.id/JESTT/article/download/26039/pdf</t>
  </si>
  <si>
    <t>https://www.semanticscholar.org/paper/4786c13506ee65e7429be27f30cf84298988b321</t>
  </si>
  <si>
    <t>10.20473/vol9iss20221pp14-24</t>
  </si>
  <si>
    <t>Mobile Banking, Financial Inclusion, Bank Performance .</t>
  </si>
  <si>
    <t>0.46307165175676346</t>
  </si>
  <si>
    <t>15a72bf13944159bd661281d70b386c7313af853</t>
  </si>
  <si>
    <t>Rethinking Funding Nonprofit Organizations Through Crowdfunding: The Use Of Financial Technology</t>
  </si>
  <si>
    <t>This paper aims to examine the influence of FinTech, Crowdfunding, and Information Technology (IT) on Nonprofit Organizations (NPOs). The literature supported that NPOs increasingly utilize FinTech, Crowdfunding, and IT services to improve efficiency and effectiveness. Web-based Services and Technology Acceptance Model (TAM) are deployed to assess the impact of FinTech, Crowdfunding, and IT on NPOs. The TAM model was a valuable predictor of NPO acceptance and utilization of these technologies. The economic and social impact of innovative technology is significant. Fintech influences the development of digital transformation. Fintech offers alternative financing methods for nonprofit organizations through crowdfunding. By standardizing information, reducing transaction costs, and spreading the risk among several funders, online crowdfunding increase and diversify opportunities offered to donors.</t>
  </si>
  <si>
    <t>M. A. Abdallah, J. Younis</t>
  </si>
  <si>
    <t>Asian Business Research</t>
  </si>
  <si>
    <t>http://journal.julypress.com/index.php/abr/article/download/1365/1063</t>
  </si>
  <si>
    <t>https://www.semanticscholar.org/paper/15a72bf13944159bd661281d70b386c7313af853</t>
  </si>
  <si>
    <t>10.20849/abr.v8i2.1365</t>
  </si>
  <si>
    <t>: fintech, crowdfu nding, NPO,  information technology, web -based serv ices, TAM</t>
  </si>
  <si>
    <t>0.4542208150029183</t>
  </si>
  <si>
    <t>3148954de8bf4c0ca17a0f0ae0b6a84a6e230526</t>
  </si>
  <si>
    <t>Navigating The Connections Among ・・Financial Inclusion・・, Digital Lending Adoption, And Financial Literacy In India: The Mediating Role Of Artificial Intelligence</t>
  </si>
  <si>
    <t>Abstract:
With an eye towards "Artificial Intelligence (AI)," this paper looks at the relationship between "digital lending adoption," "digital financial literacy," and "financial inclusion" in India. Based on earlier studies showing the critical need of "digital financial literacy" in advancing "financial inclusion," the article underlines the significance of financial technology solutions enhanced by artificial intelligence as a primary facilitator. The findings show that by streamlining complex financial duties and tackling financial literacy gaps, artificial intelligence helps low-income people "financial decision-making" better. This helps, especially for people with low financial literacy, more acceptance of digital lending services. Comprising 692 participants from Indian sub-continent, the study shows that artificial intelligence increases digital lending adoption on "financial inclusion" and generally increases the impact of online banking. The study underlines how artificial intelligence could minimise the negative consequences of insufficient financial literacy, thereby improving a theoretical knowledge of digital lending acceptance. For those in decision-making and fintech innovation, it shows a larger view of how artificial intelligence and related technologies are enabling access to complete financial services for underprivileged populations with limited connection. The study highlights artificial intelligence's transforming power in improving the acceptance of digital lending and shows its link with "financial inclusion." This development is very important for developing countries since it helps poor people by means of digital lending enabled by artificial intelligence.
Keywords: Artificial Intelligence, ・・financial inclusion・・, Financial Literacy, Digital lending, Structural Equation Model</t>
  </si>
  <si>
    <t>Asamani Akhileshwari</t>
  </si>
  <si>
    <t>INTERNATIONAL JOURNAL OF SCIENTIFIC RESEARCH IN ENGINEERING AND MANAGEMENT</t>
  </si>
  <si>
    <t>https://www.semanticscholar.org/paper/3148954de8bf4c0ca17a0f0ae0b6a84a6e230526</t>
  </si>
  <si>
    <t>10.55041/ijsrem48940</t>
  </si>
  <si>
    <t>0.44624751098453996</t>
  </si>
  <si>
    <t>9408516e8a91bf9b4a7e968d4990a077780ffd8b</t>
  </si>
  <si>
    <t>Adoption Of Fintech Services In The Banking Industry</t>
  </si>
  <si>
    <t>Noofa Bureshaid, Kevin Lﾃｼ, A. Sarea</t>
  </si>
  <si>
    <t>Applications of Artificial Intelligence in Business, Education and Healthcare</t>
  </si>
  <si>
    <t>https://www.semanticscholar.org/paper/9408516e8a91bf9b4a7e968d4990a077780ffd8b</t>
  </si>
  <si>
    <t>10.1007/978-3-030-72080-3_7</t>
  </si>
  <si>
    <t>0.44565923055633905</t>
  </si>
  <si>
    <t>a6d78a5bf62746531ccd1af7ae2ded48d7d439e5</t>
  </si>
  <si>
    <t>Supervisory Capacity Of Financial Institutions In Countering Cybercrime And Information Asymmetries In The Conditions Of The Growth Of The Role Of Fintech And Big Techs In The Digitalized International Capital Markets</t>
  </si>
  <si>
    <t>The request for digital sovereignty within national jurisdictions or at the level of integration associations in the context of the expansion of cyberspace and the opportunities and threats it produces should correspond with the potential of the existing digital financial infrastructure, which is global in nature, which gives FINTECH and BIG TECH tools for transformative construction of the financial market. services. The purpose of the article is to reveal the supervisory potential of financial institutions in countering digital crime and information asymmetries in the context of the growing role of FINTECH and BIG TECHS in international capital markets. The article explores the role of FINTECH and BIGTECH as a dynamically developing segment at the intersection of the financial services and technology sectors. In it, technology startups and new market entrants are taking innovative approaches to products and services currently provided by the traditional financial services sector. Today, new technologies (digital, telecommunications, biometrics, etc.) are reshaping the financial services industry, actively replacing traditional players and traditional business models. The integration of new financial solutions allows you to change the structure of consumption, reduce the cost of certain functionality (processing customer bases, loyalty programs, etc.), increase the efficiency and quality of business processes (targeting the target audience, scoring, etc.), and also significantly affect sustainability development of core business, etc. As a result, the financial technology industry is gradually turning into an independent, intensively developing sector of the modern economy. The FINTECH segment is rapidly developing, disrupting the usual order of things in the traditional value chain. Companies in the segment, using the latest technologies and new directions of activity, are reshaping the competitive landscape, blurring the boundaries that have been established among players in the financial services sector. The FINTECH ecosystem includes such elements as startups, technology companies, financial institutions and infrastructure players. FINTECH platforms operate in the most profitable part of the banking chain. Most companies in the financial technology sector operate at the so-called last mile stage, that is, at the stage of interaction with the end consumer. These services include: P2P lending platforms, money transfer and payment acceptance services for small and medium enterprises. It is these areas that are the main sources of income for traditional banks. The very financing of the FINTECH industry is often of a credit nature, and cheap borrowed resources only increased interest in such innovations. of great importance for the fintech industry is the dynamically developing e-commerce market. In particular, this factor will stimulate the growth of the volume of services in the segment of payments and transfers, as well as in the segment of financing. The article considers the phenomenon of gamification (the use of game elements), which is essentially a system of motivation and incentives, which leads to the fact that the client interacts with the financial institution more often, which makes it possible to achieve increased loyalty to the company. In the era of total digitalization, the problem of cybersecurity, protection of personal data, identification and authentication of a person in the information space when making financial transactions becomes relevant. The attention is focused on the risks of cyberattacks and theft of funds due to the disclosure of access to information systems.</t>
  </si>
  <si>
    <t>A. Shlapak</t>
  </si>
  <si>
    <t>Herald of Khmelnytskyi National University. Economic sciences</t>
  </si>
  <si>
    <t>Herald of Khmelnytskyi National University Economic sciences</t>
  </si>
  <si>
    <t>http://journals.khnu.km.ua/vestnik/wp-content/uploads/2023/05/vknu-es-2022-n2t2304_43.pdf</t>
  </si>
  <si>
    <t>https://www.semanticscholar.org/paper/a6d78a5bf62746531ccd1af7ae2ded48d7d439e5</t>
  </si>
  <si>
    <t>10.31891/2307-5740-2022-304-2(2)-43</t>
  </si>
  <si>
    <t>: cybersecurity market, BIG TECHS, FINTECHS, financial services market, financial supervision, information asymmetries, gamification, digital capital market s, EU digital sovereignty, lending and loans</t>
  </si>
  <si>
    <t>0.4400713086128235</t>
  </si>
  <si>
    <t>f2f7a8ce35be0ccfb2815fb9ef5b945fc3ff4824</t>
  </si>
  <si>
    <t>Smile To Pay: Predicting Continuous Usage Intention Toward Contactless Payment Services In The Post-Covid-19 Era</t>
  </si>
  <si>
    <t>PurposeFinancial technology (FinTech) is undergoing a transformation as a result of robotics and artificial intelligence. FinTech service providers are embracing contactless technology, including the development and widespread adoption of innovative payment service. Among the many types of contactless payment services, facial recognition payment (FRP) has gained in popularity. To capitalize on this rising popularity, comprehending the mechanisms underlying continuous usage intention toward FRP is essential. Drawing from the stimulus・・organism・・response (S-O-R) model, this study investigates how FRP attributes facilitate continuous usage intention.Design/methodology/approachIn total, 321 Chinese FRP users completed an online survey. Partial least squares structural equation modeling analyzed the results of the survey.FindingsThe results reveal that relative advantage and compatibility, user-interface attractiveness and perceived security (stimuli) promote performance expectancy, effort expectancy and positive emotion (organism), which in turn foster FRP continuous usage intention (response).Originality/valueThis research presents an S-O-R model that incorporates several attributes from DOI theory, the UTAUT model and the AIDUA framework to elucidate the antecedents of consumers' continuous usage intention toward FRP. The findings corroborate the significance of the S-O-R mechanism in FRP, setting the groundwork for the acceptance and development of biometric authentication technologies in service contacts and banks. In addition, the study highlights opportunities and essential aspects for FinTech service developers and providers to consider in terms of their practical significance.</t>
  </si>
  <si>
    <t>Crystal T. Lee, Ling-Yen Pan</t>
  </si>
  <si>
    <t>International Journal of Bank Marketing</t>
  </si>
  <si>
    <t>https://www.semanticscholar.org/paper/f2f7a8ce35be0ccfb2815fb9ef5b945fc3ff4824</t>
  </si>
  <si>
    <t>10.1108/ijbm-03-2022-0130</t>
  </si>
  <si>
    <t>0.4382084835320711</t>
  </si>
  <si>
    <t>8b69d58b1d2df00f36e6d0f933cc4e1f9d064127</t>
  </si>
  <si>
    <t>The Role Of Blockchain Technology In Enhancing Islamic Social Finance: The Case Of Zakah Management In Malaysia</t>
  </si>
  <si>
    <t xml:space="preserve">
Purpose
This study aims to explore the perceptions of zakah institutions and the intention of society towards the application of blockchain technology in zakah management.
Design/methodology/approach
The nature of this study is qualitative, attempting to indulge into the contribution of Fintech in Islamic social finance. This study uses a mixed-method to gauge the perception of stakeholders. For the quantitative approach, a survey was carried out focussing on zakah receiver and zakah payer. The data then was analysed based on the technology acceptance model. While interview survey with multiple stakeholders (zakah institutions, JAWHAR and university) was conducted to gauge the perception of zakah institutions in using blockchain technology.
Findings
The findings of this study provide a positive view for zakah institutions to embrace the usage of blockchain in its management, however, there are several concern that needs to be addressed.
Practical implications
This study provides new insights to the body of knowledge especially in the zakah management system and Fintech. Besides, from a managerial aspect, this study contributes to the new practices that could be implemented in zakah institutions.
Social implications
Many people lose jobs and income due to the economic turmoil and COVID-19 pandemic, which makes zakah an important Islamic social finance tool to assist in socio-economic development. It is high time for zakah institutions to implement blockchain especially during this pandemic crisis that requires a more contactless approach to ensure health and safety.
Originality/value
This study is important to encourage Islamic social finance institutions to embrace blockchain technology in providing an efficient service to the development of social and economic.
</t>
  </si>
  <si>
    <t>Shifa Mohd Nor, Mariani Abdul-Majid, Siti Nabihah Esrati</t>
  </si>
  <si>
    <t>foresight</t>
  </si>
  <si>
    <t>Foresight</t>
  </si>
  <si>
    <t>https://www.semanticscholar.org/paper/8b69d58b1d2df00f36e6d0f933cc4e1f9d064127</t>
  </si>
  <si>
    <t>10.1108/FS-06-2020-0058</t>
  </si>
  <si>
    <t>c7a0d87f89695d41befbe3f5e2d8fd6e49e53db0</t>
  </si>
  <si>
    <t>An Adoption Of Fintech Service In Malaysia</t>
  </si>
  <si>
    <t>Chong Keng-Soon, William Choo, Yip Pui-Yee, Chan Hong-Leong, Julian Teh, Ng Shwu-Shing, Yen-San, Chan Pui-Yee</t>
  </si>
  <si>
    <t>https://www.semanticscholar.org/paper/c7a0d87f89695d41befbe3f5e2d8fd6e49e53db0</t>
  </si>
  <si>
    <t>0.41544223865494134</t>
  </si>
  <si>
    <t>95b69ce81708c6d966c8bcdbeb4cdce4f13420b5</t>
  </si>
  <si>
    <t>Using Technology Acceptance Model To Investigate Customers・・ Adoption Of The E-Banking Services In The Gambia</t>
  </si>
  <si>
    <t>Tzu-Yi Fang, Feng-Jenq Lin, Wang Teng-Shin, Seedy S. Fofanah</t>
  </si>
  <si>
    <t>Transylvanian Review</t>
  </si>
  <si>
    <t>https://www.semanticscholar.org/paper/95b69ce81708c6d966c8bcdbeb4cdce4f13420b5</t>
  </si>
  <si>
    <t>0.40251869997009637</t>
  </si>
  <si>
    <t>8fa98f2929bab0fb1201e82a30786747a022d902</t>
  </si>
  <si>
    <t>Research On The Cross-Industry Application Of Autonomous Driving Technology In The Field Of Fintech</t>
  </si>
  <si>
    <t>This thesis focuses on the interdisciplinary integration of autonomous driving technology and financial technology (FinTech), exploring the synergistic effects and application prospects of these two cutting-edge fields under the impetus of digitalization and intelligence. With continuous breakthroughs in artificial intelligence, big data, and the Internet of Things, autonomous driving technology has gradually transitioned from laboratory research to commercial applications, encompassing core technologies such as environmental perception, decision-making algorithms, and execution systems. Concurrently, FinTech aims to revolutionize traditional financial business models by leveraging blockchain, cloud computing, and intelligent risk control to upgrade services like payments, loans, and insurance. This paper seeks to investigate the multifaceted application scenarios of autonomous driving technology within the FinTech domain, analyze the technical, data security, regulatory, and business model challenges arising from their convergence, and propose practical countermeasures to provide theoretical and practical guidance for policy formulation and corporate strategy. Initially, the thesis reviews the developmental trajectories and core technologies of both autonomous driving and FinTech. From the perspective of autonomous driving, recent advancements in deep learning and sensor fusion have enabled vehicles to achieve high-precision environmental perception and real-time decision-making. In parallel, FinTech has made significant strides in areas like risk management, credit assessment, and robo-advisory by harnessing big data analytics, blockchain, and artificial intelligence. Through a systematic review of domestic and international literature, this paper synthesizes the theoretical foundations of their interdisciplinary integration, constructing a comprehensive analytical framework based on theories of technological innovation diffusion and ecosystem development. Subsequently, employing methods such as literature review, case analysis, and a combination of qualitative and quantitative approaches, the thesis explores specific application scenarios where autonomous driving technology intersects with FinTech. Furthermore, the thesis delves into the primary challenges encountered during the interdisciplinary application of autonomous driving technology and FinTech. Foremost is data security and privacy protection; data generated by autonomous vehicles encompasses sensitive information such as personal privacy, driving routes, and habits. Ensuring information security and compliance during data sharing and cross-platform applications is imperative. Additionally, technical integration and standardization pose significant challenges, as disparities in data formats, interface protocols, and system compatibility exist between autonomous driving systems and FinTech platforms. Establishing unified technical standards and interface specifications is essential for seamless system integration. Regulatory and policy hurdles are also prominent; both fields are rapidly evolving, and existing regulations may lag, affecting business compliance and promotion. Lastly, market acceptance and business model innovation are critical; consumer awareness and trust in the application of autonomous driving data in financial services, along with the ability of financial institutions to design competitive products leveraging technological advantages, directly influence market adoption.</t>
  </si>
  <si>
    <t>Yong Wang, Zepeng Shen, Jiajia Chew, Zhiyuan Wang, Ke Hu</t>
  </si>
  <si>
    <t>International Journal of Management Science Research</t>
  </si>
  <si>
    <t>https://www.semanticscholar.org/paper/8fa98f2929bab0fb1201e82a30786747a022d902</t>
  </si>
  <si>
    <t>10.53469/ijomsr.2025.08(03).02</t>
  </si>
  <si>
    <t>0.39250661320984365</t>
  </si>
  <si>
    <t>Low relevance</t>
  </si>
  <si>
    <t>c0aab6d2e167213f63c0651069c32b7c94fc3bea</t>
  </si>
  <si>
    <t>Analisis Penggunaan Aplikasi Uang Elektronik Dengan Unified Theory Of Acceptance And Use Of Technology 2</t>
  </si>
  <si>
    <t>M. Jeddawi</t>
  </si>
  <si>
    <t>https://www.semanticscholar.org/paper/c0aab6d2e167213f63c0651069c32b7c94fc3bea</t>
  </si>
  <si>
    <t>0.33414422413334255</t>
  </si>
  <si>
    <t>0da8b14cea0d5a2eab344f3b9aa665ccd3096035</t>
  </si>
  <si>
    <t>An Empirical Examination Of Factors Influencing The Continuance Intention To Use Of Sns Based Mobile Payment Service Focusing On The Network Externality</t>
  </si>
  <si>
    <t>Lee ji-yun</t>
  </si>
  <si>
    <t>https://www.semanticscholar.org/paper/0da8b14cea0d5a2eab344f3b9aa665ccd3096035</t>
  </si>
  <si>
    <t>0.31154504558071494</t>
  </si>
  <si>
    <t>1b7b0000a01a57534f07b4e19d94933e0306eeef</t>
  </si>
  <si>
    <t>Replacing Physical Wallets : A Study Expanding Utaut2 To Examine M-Payment Adoption Among Dutch Consumers</t>
  </si>
  <si>
    <t>E. Taselaar</t>
  </si>
  <si>
    <t>https://www.semanticscholar.org/paper/1b7b0000a01a57534f07b4e19d94933e0306eeef</t>
  </si>
  <si>
    <t>0.3080136432312429</t>
  </si>
  <si>
    <t>007a641eaf8256dc34f402384a55d23443eab8f4</t>
  </si>
  <si>
    <t>Penerimaan Dan Penggunaan Layanan Financial Technology Syariah Peer-To-Peer Lending (Survei Pada Investor Fintech Syariah Yang Terdaftar Dan Berizin Di Otoritas Jasa Keuangan)</t>
  </si>
  <si>
    <t>Lutfi Taufik Abdulloh</t>
  </si>
  <si>
    <t>https://www.semanticscholar.org/paper/007a641eaf8256dc34f402384a55d23443eab8f4</t>
  </si>
  <si>
    <t>0.29053444406017664</t>
  </si>
  <si>
    <t>ce7cff74551ec90d8d3ecea16bb403b6b5c9cfd0</t>
  </si>
  <si>
    <t>Leave Your Wallet In Your Phone A Consumer ・・ S Choice</t>
  </si>
  <si>
    <t>J. Crawford</t>
  </si>
  <si>
    <t>https://www.semanticscholar.org/paper/ce7cff74551ec90d8d3ecea16bb403b6b5c9cfd0</t>
  </si>
  <si>
    <t>0.18869673302397133</t>
  </si>
  <si>
    <t>5abf01886ee01254cedd8d582138653c695e5c3a</t>
  </si>
  <si>
    <t>Machine Learning 2018: Computer-Aided Diagnosis In A Cloud Environment Based On A Multi-Agent System: Abbas M Al-Bakry - University Of Information Technology And Communications, Iraq</t>
  </si>
  <si>
    <t>Abbas M. Al-bakry</t>
  </si>
  <si>
    <t>https://www.semanticscholar.org/paper/5abf01886ee01254cedd8d582138653c695e5c3a</t>
  </si>
  <si>
    <t>0.019503867439925673</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</si>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</sst>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0" fontId="0" fillId="0" borderId="0" xfId="0" quotePrefix="1"/>
    <xf numFmtId="14" fontId="0" fillId="0" borderId="0" xfId="0" applyNumberFormat="1"/>
    <xf numFmtId="11" fontId="0" fillId="0" borderId="0" xfId="0" applyNumberFormat="1"/>
    <xf numFmtId="16" fontId="0" fillId="0" borderId="0" xfId="0" applyNumberFormat="1"/>
    <xf numFmtId="0" fontId="0" fillId="0" borderId="0" xfId="0" applyAlignment="1">
      <alignment wrapText="1"/>
    </xf>
    <xf numFmtId="0" fontId="0" fillId="33" borderId="0" xfId="0" applyFill="1"/>
    <xf numFmtId="14" fontId="0" fillId="33" borderId="0" xfId="0" applyNumberFormat="1" applyFill="1"/>
    <xf numFmtId="0" fontId="0" fillId="33" borderId="0" xfId="0" quotePrefix="1" applyFill="1"/>
    <xf numFmtId="0" fontId="18" fillId="0" borderId="0" xfId="42"/>
    <xf numFmtId="0" fontId="14" fillId="0" borderId="0" xfId="0" applyFont="1"/>
    <xf numFmtId="0" fontId="19" fillId="0" borderId="0" xfId="42"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sshuok.com/oj/index.php/jssh/article/download/597/443" TargetMode="External"/><Relationship Id="rId7" Type="http://schemas.openxmlformats.org/officeDocument/2006/relationships/hyperlink" Target="https://doi.org/10.33168/jsms.2020.0311" TargetMode="External"/><Relationship Id="rId2" Type="http://schemas.openxmlformats.org/officeDocument/2006/relationships/hyperlink" Target="http://www.smsjournal.ir/article_119512_2aaeef03ed928e58fbba88a453d32ef8.pdf" TargetMode="External"/><Relationship Id="rId1" Type="http://schemas.openxmlformats.org/officeDocument/2006/relationships/hyperlink" Target="mailto:P@10" TargetMode="External"/><Relationship Id="rId6" Type="http://schemas.openxmlformats.org/officeDocument/2006/relationships/hyperlink" Target="https://doi.org/10.15728/bbr.2021.1059.en" TargetMode="External"/><Relationship Id="rId5" Type="http://schemas.openxmlformats.org/officeDocument/2006/relationships/hyperlink" Target="https://www.mdpi.com/2073-8994/11/3/340/pdf?version=1551942879" TargetMode="External"/><Relationship Id="rId4" Type="http://schemas.openxmlformats.org/officeDocument/2006/relationships/hyperlink" Target="http://www.journalijar.com/uploads/204_IJAR-3127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089FA-92F7-488F-917C-1FC5A68AF068}">
  <dimension ref="A1:AH85"/>
  <sheetViews>
    <sheetView tabSelected="1" topLeftCell="B3" zoomScale="85" zoomScaleNormal="85" workbookViewId="0">
      <selection activeCell="B11" sqref="A11:XFD11"/>
    </sheetView>
  </sheetViews>
  <sheetFormatPr defaultRowHeight="15" x14ac:dyDescent="0.25"/>
  <cols>
    <col min="2" max="2" width="66.5703125" customWidth="1"/>
    <col min="24" max="24" width="18.425781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755</v>
      </c>
      <c r="AA1" s="9" t="s">
        <v>756</v>
      </c>
      <c r="AB1" t="s">
        <v>757</v>
      </c>
      <c r="AC1" t="s">
        <v>758</v>
      </c>
      <c r="AD1" t="s">
        <v>759</v>
      </c>
      <c r="AE1" t="s">
        <v>760</v>
      </c>
      <c r="AF1" t="s">
        <v>759</v>
      </c>
      <c r="AG1" t="s">
        <v>760</v>
      </c>
      <c r="AH1" t="s">
        <v>761</v>
      </c>
    </row>
    <row r="2" spans="1:34" x14ac:dyDescent="0.25">
      <c r="A2" t="s">
        <v>24</v>
      </c>
      <c r="B2" t="s">
        <v>25</v>
      </c>
      <c r="C2" t="s">
        <v>26</v>
      </c>
      <c r="D2">
        <v>2023</v>
      </c>
      <c r="E2" t="s">
        <v>27</v>
      </c>
      <c r="F2" t="s">
        <v>28</v>
      </c>
      <c r="G2" t="s">
        <v>28</v>
      </c>
      <c r="H2" t="s">
        <v>29</v>
      </c>
      <c r="I2" t="s">
        <v>30</v>
      </c>
      <c r="J2" t="s">
        <v>28</v>
      </c>
      <c r="K2" t="s">
        <v>28</v>
      </c>
      <c r="L2" t="s">
        <v>31</v>
      </c>
      <c r="M2" t="s">
        <v>32</v>
      </c>
      <c r="N2" t="s">
        <v>30</v>
      </c>
      <c r="O2" t="s">
        <v>28</v>
      </c>
      <c r="P2" t="s">
        <v>33</v>
      </c>
      <c r="Q2" t="s">
        <v>28</v>
      </c>
      <c r="R2" t="s">
        <v>33</v>
      </c>
      <c r="S2" t="s">
        <v>34</v>
      </c>
      <c r="T2" t="s">
        <v>35</v>
      </c>
      <c r="U2" t="s">
        <v>36</v>
      </c>
      <c r="V2" t="s">
        <v>28</v>
      </c>
      <c r="W2" s="1">
        <v>0.83150327205657903</v>
      </c>
      <c r="X2" t="s">
        <v>37</v>
      </c>
      <c r="Y2" t="s">
        <v>88</v>
      </c>
      <c r="Z2" s="1" t="s">
        <v>762</v>
      </c>
      <c r="AA2" t="b">
        <f>X2=Y2</f>
        <v>0</v>
      </c>
      <c r="AB2" s="10" cm="1">
        <f t="array" ref="AB2">_xlfn.SWITCH(X2,"Highly relevant",3,"Moderately relevant",2,"Somewhat relevant",1,"Low relevance",0)</f>
        <v>3</v>
      </c>
      <c r="AC2" s="10" cm="1">
        <f t="array" ref="AC2">_xlfn.SWITCH(Y2,"Highly relevant",3,"Moderately relevant",2,"Somewhat relevant",1,"Low relevance",0)</f>
        <v>2</v>
      </c>
      <c r="AD2">
        <f>IF(AB2&gt;AC2,0,(2^AB2-1)/LOG(Z2+1,2)-(3*MAX(0,AB2-AC2)))</f>
        <v>0</v>
      </c>
      <c r="AE2">
        <f>(2^AC2-1)/LOG(Z2+1,2)</f>
        <v>3</v>
      </c>
      <c r="AF2">
        <f>SUM(AD2:AD11)</f>
        <v>11.909778583268853</v>
      </c>
      <c r="AG2">
        <f>SUM(AE2:AE11)</f>
        <v>20.191400896093917</v>
      </c>
      <c r="AH2">
        <f>AF2/AG2</f>
        <v>0.58984409474891031</v>
      </c>
    </row>
    <row r="3" spans="1:34" x14ac:dyDescent="0.25">
      <c r="A3" t="s">
        <v>38</v>
      </c>
      <c r="B3" s="10" t="s">
        <v>39</v>
      </c>
      <c r="C3" t="s">
        <v>40</v>
      </c>
      <c r="D3">
        <v>2022</v>
      </c>
      <c r="E3" t="s">
        <v>41</v>
      </c>
      <c r="F3" t="s">
        <v>28</v>
      </c>
      <c r="G3" t="s">
        <v>42</v>
      </c>
      <c r="H3" t="s">
        <v>43</v>
      </c>
      <c r="I3" t="s">
        <v>44</v>
      </c>
      <c r="J3">
        <v>13</v>
      </c>
      <c r="K3" t="s">
        <v>45</v>
      </c>
      <c r="L3" t="s">
        <v>31</v>
      </c>
      <c r="M3" t="s">
        <v>43</v>
      </c>
      <c r="N3" t="s">
        <v>31</v>
      </c>
      <c r="O3" s="2">
        <v>44984</v>
      </c>
      <c r="P3" t="s">
        <v>46</v>
      </c>
      <c r="Q3" s="9" t="s">
        <v>47</v>
      </c>
      <c r="R3" t="s">
        <v>46</v>
      </c>
      <c r="S3" t="s">
        <v>47</v>
      </c>
      <c r="T3" t="s">
        <v>48</v>
      </c>
      <c r="U3" t="s">
        <v>49</v>
      </c>
      <c r="V3" t="s">
        <v>28</v>
      </c>
      <c r="W3" s="1">
        <v>0.82742190361022905</v>
      </c>
      <c r="X3" t="s">
        <v>37</v>
      </c>
      <c r="Y3" t="s">
        <v>37</v>
      </c>
      <c r="Z3" s="1" t="s">
        <v>763</v>
      </c>
      <c r="AA3" t="b">
        <f t="shared" ref="AA3:AA11" si="0">X3=Y3</f>
        <v>1</v>
      </c>
      <c r="AB3" cm="1">
        <f t="array" ref="AB3">_xlfn.SWITCH(X3,"Highly relevant",3,"Moderately relevant",2,"Somewhat relevant",1,"Low relevance",0)</f>
        <v>3</v>
      </c>
      <c r="AC3" cm="1">
        <f t="array" ref="AC3">_xlfn.SWITCH(Y3,"Highly relevant",3,"Moderately relevant",2,"Somewhat relevant",1,"Low relevance",0)</f>
        <v>3</v>
      </c>
      <c r="AD3">
        <f t="shared" ref="AD3:AD10" si="1">(2^AB3-1)/LOG(Z3+1,2)</f>
        <v>4.4165082750002016</v>
      </c>
      <c r="AE3">
        <f t="shared" ref="AE3:AE10" si="2">(2^AC3-1)/LOG(Z3+1,2)</f>
        <v>4.4165082750002016</v>
      </c>
    </row>
    <row r="4" spans="1:34" x14ac:dyDescent="0.25">
      <c r="A4" t="s">
        <v>50</v>
      </c>
      <c r="B4" t="s">
        <v>51</v>
      </c>
      <c r="C4" t="s">
        <v>52</v>
      </c>
      <c r="D4">
        <v>2020</v>
      </c>
      <c r="E4" t="s">
        <v>53</v>
      </c>
      <c r="F4">
        <v>31</v>
      </c>
      <c r="G4" t="s">
        <v>54</v>
      </c>
      <c r="H4" t="s">
        <v>55</v>
      </c>
      <c r="I4" t="s">
        <v>56</v>
      </c>
      <c r="J4" t="s">
        <v>28</v>
      </c>
      <c r="K4" t="s">
        <v>57</v>
      </c>
      <c r="L4" t="s">
        <v>58</v>
      </c>
      <c r="M4" t="s">
        <v>59</v>
      </c>
      <c r="N4" t="s">
        <v>58</v>
      </c>
      <c r="O4" s="2">
        <v>44044</v>
      </c>
      <c r="P4" t="s">
        <v>33</v>
      </c>
      <c r="Q4" t="s">
        <v>28</v>
      </c>
      <c r="R4" t="s">
        <v>33</v>
      </c>
      <c r="S4" t="s">
        <v>60</v>
      </c>
      <c r="T4" t="s">
        <v>61</v>
      </c>
      <c r="U4" t="s">
        <v>36</v>
      </c>
      <c r="V4" t="s">
        <v>28</v>
      </c>
      <c r="W4">
        <v>0.81484216451644897</v>
      </c>
      <c r="X4" t="s">
        <v>37</v>
      </c>
      <c r="Y4" t="s">
        <v>88</v>
      </c>
      <c r="Z4" s="1" t="s">
        <v>764</v>
      </c>
      <c r="AA4" t="b">
        <f t="shared" si="0"/>
        <v>0</v>
      </c>
      <c r="AB4" s="10" cm="1">
        <f t="array" ref="AB4">_xlfn.SWITCH(X4,"Highly relevant",3,"Moderately relevant",2,"Somewhat relevant",1,"Low relevance",0)</f>
        <v>3</v>
      </c>
      <c r="AC4" s="10" cm="1">
        <f t="array" ref="AC4">_xlfn.SWITCH(Y4,"Highly relevant",3,"Moderately relevant",2,"Somewhat relevant",1,"Low relevance",0)</f>
        <v>2</v>
      </c>
      <c r="AD4">
        <f>IF(AB4&gt;AC4,0,(2^AB4-1)/LOG(Z4+1,2)-(3*MAX(0,AB4-AC4)))</f>
        <v>0</v>
      </c>
      <c r="AE4">
        <f t="shared" si="2"/>
        <v>1.5</v>
      </c>
    </row>
    <row r="5" spans="1:34" x14ac:dyDescent="0.25">
      <c r="A5" t="s">
        <v>62</v>
      </c>
      <c r="B5" t="s">
        <v>63</v>
      </c>
      <c r="C5" t="s">
        <v>64</v>
      </c>
      <c r="D5">
        <v>2022</v>
      </c>
      <c r="E5" t="s">
        <v>65</v>
      </c>
      <c r="F5">
        <v>2</v>
      </c>
      <c r="G5" t="s">
        <v>28</v>
      </c>
      <c r="H5" t="s">
        <v>66</v>
      </c>
      <c r="I5" t="s">
        <v>67</v>
      </c>
      <c r="J5" t="s">
        <v>28</v>
      </c>
      <c r="K5" t="s">
        <v>28</v>
      </c>
      <c r="L5" t="s">
        <v>31</v>
      </c>
      <c r="M5" t="s">
        <v>68</v>
      </c>
      <c r="N5" t="s">
        <v>69</v>
      </c>
      <c r="O5" s="2">
        <v>44742</v>
      </c>
      <c r="P5" t="s">
        <v>46</v>
      </c>
      <c r="Q5" s="11" t="s">
        <v>70</v>
      </c>
      <c r="R5" t="s">
        <v>46</v>
      </c>
      <c r="S5" t="s">
        <v>71</v>
      </c>
      <c r="T5" t="s">
        <v>72</v>
      </c>
      <c r="U5" t="s">
        <v>36</v>
      </c>
      <c r="V5" t="s">
        <v>28</v>
      </c>
      <c r="W5" s="1">
        <v>0.80800431966781605</v>
      </c>
      <c r="X5" t="s">
        <v>37</v>
      </c>
      <c r="Y5" t="s">
        <v>88</v>
      </c>
      <c r="Z5" s="1" t="s">
        <v>765</v>
      </c>
      <c r="AA5" t="b">
        <f t="shared" si="0"/>
        <v>0</v>
      </c>
      <c r="AB5" s="10" cm="1">
        <f t="array" ref="AB5">_xlfn.SWITCH(X5,"Highly relevant",3,"Moderately relevant",2,"Somewhat relevant",1,"Low relevance",0)</f>
        <v>3</v>
      </c>
      <c r="AC5" s="10" cm="1">
        <f t="array" ref="AC5">_xlfn.SWITCH(Y5,"Highly relevant",3,"Moderately relevant",2,"Somewhat relevant",1,"Low relevance",0)</f>
        <v>2</v>
      </c>
      <c r="AD5">
        <f>IF(AB5&gt;AC5,0,(2^AB5-1)/LOG(Z5+1,2)-(3*MAX(0,AB5-AC5)))</f>
        <v>0</v>
      </c>
      <c r="AE5">
        <f t="shared" si="2"/>
        <v>1.2920296742201793</v>
      </c>
    </row>
    <row r="6" spans="1:34" x14ac:dyDescent="0.25">
      <c r="A6" t="s">
        <v>73</v>
      </c>
      <c r="B6" t="s">
        <v>74</v>
      </c>
      <c r="C6" t="s">
        <v>75</v>
      </c>
      <c r="D6">
        <v>2020</v>
      </c>
      <c r="E6" t="s">
        <v>76</v>
      </c>
      <c r="F6">
        <v>2</v>
      </c>
      <c r="G6" t="s">
        <v>28</v>
      </c>
      <c r="H6" t="s">
        <v>28</v>
      </c>
      <c r="I6" t="s">
        <v>77</v>
      </c>
      <c r="J6" t="s">
        <v>28</v>
      </c>
      <c r="K6" t="s">
        <v>28</v>
      </c>
      <c r="L6" t="s">
        <v>31</v>
      </c>
      <c r="M6" t="s">
        <v>68</v>
      </c>
      <c r="N6" t="s">
        <v>77</v>
      </c>
      <c r="O6" s="2">
        <v>43951</v>
      </c>
      <c r="P6" t="s">
        <v>46</v>
      </c>
      <c r="Q6" s="9" t="s">
        <v>78</v>
      </c>
      <c r="R6" t="s">
        <v>46</v>
      </c>
      <c r="S6" t="s">
        <v>79</v>
      </c>
      <c r="T6" t="s">
        <v>80</v>
      </c>
      <c r="U6" t="s">
        <v>36</v>
      </c>
      <c r="V6" t="s">
        <v>31</v>
      </c>
      <c r="W6" s="1">
        <v>0.80565887689590399</v>
      </c>
      <c r="X6" t="s">
        <v>37</v>
      </c>
      <c r="Y6" t="s">
        <v>37</v>
      </c>
      <c r="Z6" s="1" t="s">
        <v>766</v>
      </c>
      <c r="AA6" t="b">
        <f t="shared" si="0"/>
        <v>1</v>
      </c>
      <c r="AB6" cm="1">
        <f t="array" ref="AB6">_xlfn.SWITCH(X6,"Highly relevant",3,"Moderately relevant",2,"Somewhat relevant",1,"Low relevance",0)</f>
        <v>3</v>
      </c>
      <c r="AC6" cm="1">
        <f t="array" ref="AC6">_xlfn.SWITCH(Y6,"Highly relevant",3,"Moderately relevant",2,"Somewhat relevant",1,"Low relevance",0)</f>
        <v>3</v>
      </c>
      <c r="AD6">
        <f t="shared" si="1"/>
        <v>2.7079696506417914</v>
      </c>
      <c r="AE6">
        <f t="shared" si="2"/>
        <v>2.7079696506417914</v>
      </c>
    </row>
    <row r="7" spans="1:34" x14ac:dyDescent="0.25">
      <c r="A7" s="3" t="s">
        <v>81</v>
      </c>
      <c r="B7" t="s">
        <v>82</v>
      </c>
      <c r="C7" t="s">
        <v>83</v>
      </c>
      <c r="D7">
        <v>2023</v>
      </c>
      <c r="E7" t="s">
        <v>84</v>
      </c>
      <c r="F7" t="s">
        <v>28</v>
      </c>
      <c r="G7" t="s">
        <v>28</v>
      </c>
      <c r="H7" t="s">
        <v>66</v>
      </c>
      <c r="I7" t="s">
        <v>85</v>
      </c>
      <c r="J7" t="s">
        <v>28</v>
      </c>
      <c r="K7" t="s">
        <v>28</v>
      </c>
      <c r="L7" t="s">
        <v>31</v>
      </c>
      <c r="M7" t="s">
        <v>32</v>
      </c>
      <c r="N7" t="s">
        <v>85</v>
      </c>
      <c r="O7" s="2">
        <v>45107</v>
      </c>
      <c r="P7" t="s">
        <v>33</v>
      </c>
      <c r="Q7" t="s">
        <v>28</v>
      </c>
      <c r="R7" t="s">
        <v>33</v>
      </c>
      <c r="S7" t="s">
        <v>86</v>
      </c>
      <c r="T7" t="s">
        <v>87</v>
      </c>
      <c r="U7" t="s">
        <v>36</v>
      </c>
      <c r="V7" t="s">
        <v>28</v>
      </c>
      <c r="W7" s="1">
        <v>0.73408934213221</v>
      </c>
      <c r="X7" t="s">
        <v>88</v>
      </c>
      <c r="Y7" t="s">
        <v>88</v>
      </c>
      <c r="Z7" s="1" t="s">
        <v>767</v>
      </c>
      <c r="AA7" t="b">
        <f t="shared" si="0"/>
        <v>1</v>
      </c>
      <c r="AB7" cm="1">
        <f t="array" ref="AB7">_xlfn.SWITCH(X7,"Highly relevant",3,"Moderately relevant",2,"Somewhat relevant",1,"Low relevance",0)</f>
        <v>2</v>
      </c>
      <c r="AC7" cm="1">
        <f t="array" ref="AC7">_xlfn.SWITCH(Y7,"Highly relevant",3,"Moderately relevant",2,"Somewhat relevant",1,"Low relevance",0)</f>
        <v>2</v>
      </c>
      <c r="AD7">
        <f t="shared" si="1"/>
        <v>1.0686215613240666</v>
      </c>
      <c r="AE7">
        <f t="shared" si="2"/>
        <v>1.0686215613240666</v>
      </c>
    </row>
    <row r="8" spans="1:34" x14ac:dyDescent="0.25">
      <c r="A8" t="s">
        <v>89</v>
      </c>
      <c r="B8" t="s">
        <v>90</v>
      </c>
      <c r="C8" t="s">
        <v>91</v>
      </c>
      <c r="D8">
        <v>2019</v>
      </c>
      <c r="E8" t="s">
        <v>92</v>
      </c>
      <c r="F8">
        <v>436</v>
      </c>
      <c r="G8" t="s">
        <v>93</v>
      </c>
      <c r="H8" t="s">
        <v>66</v>
      </c>
      <c r="I8" t="s">
        <v>94</v>
      </c>
      <c r="J8">
        <v>11</v>
      </c>
      <c r="K8">
        <v>340</v>
      </c>
      <c r="L8" t="s">
        <v>31</v>
      </c>
      <c r="M8" t="s">
        <v>68</v>
      </c>
      <c r="N8" t="s">
        <v>94</v>
      </c>
      <c r="O8" s="2">
        <v>43531</v>
      </c>
      <c r="P8" t="s">
        <v>46</v>
      </c>
      <c r="Q8" s="9" t="s">
        <v>95</v>
      </c>
      <c r="R8" t="s">
        <v>46</v>
      </c>
      <c r="S8" t="s">
        <v>96</v>
      </c>
      <c r="T8" t="s">
        <v>97</v>
      </c>
      <c r="U8" t="s">
        <v>36</v>
      </c>
      <c r="V8" t="s">
        <v>28</v>
      </c>
      <c r="W8" s="1">
        <v>0.72965858913958004</v>
      </c>
      <c r="X8" t="s">
        <v>88</v>
      </c>
      <c r="Y8" t="s">
        <v>37</v>
      </c>
      <c r="Z8" s="1" t="s">
        <v>768</v>
      </c>
      <c r="AA8" t="b">
        <f t="shared" si="0"/>
        <v>0</v>
      </c>
      <c r="AB8" cm="1">
        <f t="array" ref="AB8">_xlfn.SWITCH(X8,"Highly relevant",3,"Moderately relevant",2,"Somewhat relevant",1,"Low relevance",0)</f>
        <v>2</v>
      </c>
      <c r="AC8" cm="1">
        <f t="array" ref="AC8">_xlfn.SWITCH(Y8,"Highly relevant",3,"Moderately relevant",2,"Somewhat relevant",1,"Low relevance",0)</f>
        <v>3</v>
      </c>
      <c r="AD8">
        <f t="shared" si="1"/>
        <v>1</v>
      </c>
      <c r="AE8">
        <f t="shared" si="2"/>
        <v>2.3333333333333335</v>
      </c>
    </row>
    <row r="9" spans="1:34" x14ac:dyDescent="0.25">
      <c r="A9" t="s">
        <v>98</v>
      </c>
      <c r="B9" t="s">
        <v>99</v>
      </c>
      <c r="C9" t="s">
        <v>100</v>
      </c>
      <c r="D9">
        <v>2020</v>
      </c>
      <c r="E9" t="s">
        <v>101</v>
      </c>
      <c r="F9">
        <v>5</v>
      </c>
      <c r="G9" t="s">
        <v>28</v>
      </c>
      <c r="H9" t="s">
        <v>28</v>
      </c>
      <c r="I9" t="s">
        <v>102</v>
      </c>
      <c r="J9" t="s">
        <v>28</v>
      </c>
      <c r="K9" t="s">
        <v>28</v>
      </c>
      <c r="L9" t="s">
        <v>31</v>
      </c>
      <c r="M9" t="s">
        <v>68</v>
      </c>
      <c r="N9" t="s">
        <v>103</v>
      </c>
      <c r="O9" s="2">
        <v>43871</v>
      </c>
      <c r="P9" t="s">
        <v>33</v>
      </c>
      <c r="Q9" t="s">
        <v>28</v>
      </c>
      <c r="R9" t="s">
        <v>33</v>
      </c>
      <c r="S9" t="s">
        <v>104</v>
      </c>
      <c r="T9" t="s">
        <v>105</v>
      </c>
      <c r="U9" t="s">
        <v>36</v>
      </c>
      <c r="V9" t="s">
        <v>28</v>
      </c>
      <c r="W9" s="1">
        <v>0.72273292876780004</v>
      </c>
      <c r="X9" t="s">
        <v>88</v>
      </c>
      <c r="Y9" t="s">
        <v>88</v>
      </c>
      <c r="Z9" s="1" t="s">
        <v>769</v>
      </c>
      <c r="AA9" t="b">
        <f t="shared" si="0"/>
        <v>1</v>
      </c>
      <c r="AB9" cm="1">
        <f t="array" ref="AB9">_xlfn.SWITCH(X9,"Highly relevant",3,"Moderately relevant",2,"Somewhat relevant",1,"Low relevance",0)</f>
        <v>2</v>
      </c>
      <c r="AC9" cm="1">
        <f t="array" ref="AC9">_xlfn.SWITCH(Y9,"Highly relevant",3,"Moderately relevant",2,"Somewhat relevant",1,"Low relevance",0)</f>
        <v>2</v>
      </c>
      <c r="AD9">
        <f t="shared" si="1"/>
        <v>0.94639463035718607</v>
      </c>
      <c r="AE9">
        <f t="shared" si="2"/>
        <v>0.94639463035718607</v>
      </c>
    </row>
    <row r="10" spans="1:34" x14ac:dyDescent="0.25">
      <c r="A10" t="s">
        <v>106</v>
      </c>
      <c r="B10" t="s">
        <v>107</v>
      </c>
      <c r="C10" t="s">
        <v>108</v>
      </c>
      <c r="D10">
        <v>2023</v>
      </c>
      <c r="E10" t="s">
        <v>109</v>
      </c>
      <c r="F10">
        <v>2</v>
      </c>
      <c r="G10" t="s">
        <v>28</v>
      </c>
      <c r="H10" t="s">
        <v>29</v>
      </c>
      <c r="I10" t="s">
        <v>110</v>
      </c>
      <c r="J10" t="s">
        <v>28</v>
      </c>
      <c r="K10" t="s">
        <v>28</v>
      </c>
      <c r="L10" t="s">
        <v>31</v>
      </c>
      <c r="M10" t="s">
        <v>68</v>
      </c>
      <c r="N10" t="s">
        <v>111</v>
      </c>
      <c r="O10" s="2">
        <v>45106</v>
      </c>
      <c r="P10" t="s">
        <v>46</v>
      </c>
      <c r="Q10" s="9" t="s">
        <v>112</v>
      </c>
      <c r="R10" t="s">
        <v>46</v>
      </c>
      <c r="S10" t="s">
        <v>113</v>
      </c>
      <c r="T10" t="s">
        <v>114</v>
      </c>
      <c r="U10" t="s">
        <v>36</v>
      </c>
      <c r="V10" t="s">
        <v>115</v>
      </c>
      <c r="W10" s="1">
        <v>0.72249802052974699</v>
      </c>
      <c r="X10" t="s">
        <v>88</v>
      </c>
      <c r="Y10" t="s">
        <v>88</v>
      </c>
      <c r="Z10" s="1" t="s">
        <v>770</v>
      </c>
      <c r="AA10" t="b">
        <f t="shared" si="0"/>
        <v>1</v>
      </c>
      <c r="AB10" cm="1">
        <f t="array" ref="AB10">_xlfn.SWITCH(X10,"Highly relevant",3,"Moderately relevant",2,"Somewhat relevant",1,"Low relevance",0)</f>
        <v>2</v>
      </c>
      <c r="AC10" cm="1">
        <f t="array" ref="AC10">_xlfn.SWITCH(Y10,"Highly relevant",3,"Moderately relevant",2,"Somewhat relevant",1,"Low relevance",0)</f>
        <v>2</v>
      </c>
      <c r="AD10">
        <f t="shared" si="1"/>
        <v>0.90308998699194354</v>
      </c>
      <c r="AE10">
        <f t="shared" si="2"/>
        <v>0.90308998699194354</v>
      </c>
    </row>
    <row r="11" spans="1:34" s="6" customFormat="1" x14ac:dyDescent="0.25">
      <c r="A11" s="6" t="s">
        <v>116</v>
      </c>
      <c r="B11" s="6" t="s">
        <v>117</v>
      </c>
      <c r="C11" s="6" t="s">
        <v>118</v>
      </c>
      <c r="D11" s="6">
        <v>2020</v>
      </c>
      <c r="E11" s="6" t="s">
        <v>119</v>
      </c>
      <c r="F11" s="6">
        <v>1</v>
      </c>
      <c r="G11" s="6" t="s">
        <v>28</v>
      </c>
      <c r="H11" s="6" t="s">
        <v>28</v>
      </c>
      <c r="I11" s="6" t="s">
        <v>120</v>
      </c>
      <c r="J11" s="6" t="s">
        <v>28</v>
      </c>
      <c r="K11" s="6" t="s">
        <v>28</v>
      </c>
      <c r="L11" s="6" t="s">
        <v>31</v>
      </c>
      <c r="M11" s="6" t="s">
        <v>68</v>
      </c>
      <c r="N11" s="6" t="s">
        <v>121</v>
      </c>
      <c r="O11" s="7">
        <v>44094</v>
      </c>
      <c r="P11" s="6" t="s">
        <v>46</v>
      </c>
      <c r="Q11" s="12" t="s">
        <v>122</v>
      </c>
      <c r="R11" s="6" t="s">
        <v>46</v>
      </c>
      <c r="S11" s="6" t="s">
        <v>123</v>
      </c>
      <c r="T11" s="6" t="s">
        <v>124</v>
      </c>
      <c r="U11" s="6" t="s">
        <v>36</v>
      </c>
      <c r="V11" s="6" t="s">
        <v>125</v>
      </c>
      <c r="W11" s="8">
        <v>0.71848674714565197</v>
      </c>
      <c r="X11" s="6" t="s">
        <v>88</v>
      </c>
      <c r="Y11" t="s">
        <v>37</v>
      </c>
      <c r="Z11" s="8" t="s">
        <v>771</v>
      </c>
      <c r="AA11" s="6" t="b">
        <f t="shared" si="0"/>
        <v>0</v>
      </c>
      <c r="AB11" s="6" cm="1">
        <f t="array" ref="AB11">_xlfn.SWITCH(X11,"Highly relevant",3,"Moderately relevant",2,"Somewhat relevant",1,"Low relevance",0)</f>
        <v>2</v>
      </c>
      <c r="AC11" s="6" cm="1">
        <f t="array" ref="AC11">_xlfn.SWITCH(Y11,"Highly relevant",3,"Moderately relevant",2,"Somewhat relevant",1,"Low relevance",0)</f>
        <v>3</v>
      </c>
      <c r="AD11" s="6">
        <f>(2^AB11-1)/LOG(Z11+1,2)</f>
        <v>0.86719447895366342</v>
      </c>
      <c r="AE11" s="6">
        <f>(2^AC11-1)/LOG(Z11+1,2)</f>
        <v>2.0234537842252149</v>
      </c>
    </row>
    <row r="12" spans="1:34" x14ac:dyDescent="0.25">
      <c r="A12" t="s">
        <v>126</v>
      </c>
      <c r="B12" t="s">
        <v>127</v>
      </c>
      <c r="C12" t="s">
        <v>128</v>
      </c>
      <c r="D12">
        <v>2025</v>
      </c>
      <c r="E12" t="s">
        <v>129</v>
      </c>
      <c r="F12" t="s">
        <v>28</v>
      </c>
      <c r="G12" t="s">
        <v>28</v>
      </c>
      <c r="H12" t="s">
        <v>29</v>
      </c>
      <c r="I12" t="s">
        <v>130</v>
      </c>
      <c r="J12" t="s">
        <v>28</v>
      </c>
      <c r="K12" t="s">
        <v>28</v>
      </c>
      <c r="L12" t="s">
        <v>31</v>
      </c>
      <c r="M12" t="s">
        <v>68</v>
      </c>
      <c r="N12" t="s">
        <v>130</v>
      </c>
      <c r="O12" s="2">
        <v>45764</v>
      </c>
      <c r="P12" t="s">
        <v>33</v>
      </c>
      <c r="Q12" t="s">
        <v>28</v>
      </c>
      <c r="R12" t="s">
        <v>33</v>
      </c>
      <c r="S12" t="s">
        <v>131</v>
      </c>
      <c r="T12" t="s">
        <v>132</v>
      </c>
      <c r="U12" t="s">
        <v>36</v>
      </c>
      <c r="V12" t="s">
        <v>28</v>
      </c>
      <c r="W12" s="1" t="s">
        <v>133</v>
      </c>
      <c r="X12" t="s">
        <v>88</v>
      </c>
      <c r="Z12">
        <f>AVERAGE(W2:W11)</f>
        <v>0.77148961644619651</v>
      </c>
    </row>
    <row r="13" spans="1:34" x14ac:dyDescent="0.25">
      <c r="A13" t="s">
        <v>134</v>
      </c>
      <c r="B13" t="s">
        <v>135</v>
      </c>
      <c r="C13" t="s">
        <v>136</v>
      </c>
      <c r="D13">
        <v>2020</v>
      </c>
      <c r="E13" t="s">
        <v>137</v>
      </c>
      <c r="F13">
        <v>45</v>
      </c>
      <c r="G13" t="s">
        <v>28</v>
      </c>
      <c r="H13" t="s">
        <v>28</v>
      </c>
      <c r="I13" t="s">
        <v>138</v>
      </c>
      <c r="J13" t="s">
        <v>28</v>
      </c>
      <c r="K13" t="s">
        <v>28</v>
      </c>
      <c r="L13" t="s">
        <v>31</v>
      </c>
      <c r="M13" t="s">
        <v>68</v>
      </c>
      <c r="N13" t="s">
        <v>138</v>
      </c>
      <c r="O13" s="2">
        <v>44120</v>
      </c>
      <c r="P13" t="s">
        <v>46</v>
      </c>
      <c r="Q13" t="s">
        <v>139</v>
      </c>
      <c r="R13" t="s">
        <v>46</v>
      </c>
      <c r="S13" t="s">
        <v>140</v>
      </c>
      <c r="T13" t="s">
        <v>141</v>
      </c>
      <c r="U13" t="s">
        <v>36</v>
      </c>
      <c r="V13" t="s">
        <v>142</v>
      </c>
      <c r="W13">
        <v>0.68839928805828099</v>
      </c>
      <c r="X13" t="s">
        <v>88</v>
      </c>
    </row>
    <row r="14" spans="1:34" x14ac:dyDescent="0.25">
      <c r="A14" t="s">
        <v>143</v>
      </c>
      <c r="B14" t="s">
        <v>144</v>
      </c>
      <c r="C14" t="s">
        <v>145</v>
      </c>
      <c r="D14">
        <v>2021</v>
      </c>
      <c r="E14" t="s">
        <v>146</v>
      </c>
      <c r="F14">
        <v>9</v>
      </c>
      <c r="G14" t="s">
        <v>28</v>
      </c>
      <c r="H14" t="s">
        <v>55</v>
      </c>
      <c r="I14" t="s">
        <v>147</v>
      </c>
      <c r="J14">
        <v>1</v>
      </c>
      <c r="K14" t="s">
        <v>148</v>
      </c>
      <c r="L14" t="s">
        <v>58</v>
      </c>
      <c r="M14" t="s">
        <v>59</v>
      </c>
      <c r="N14" t="s">
        <v>58</v>
      </c>
      <c r="O14" s="2">
        <v>44427</v>
      </c>
      <c r="P14" t="s">
        <v>33</v>
      </c>
      <c r="Q14" t="s">
        <v>28</v>
      </c>
      <c r="R14" t="s">
        <v>33</v>
      </c>
      <c r="S14" t="s">
        <v>149</v>
      </c>
      <c r="T14" t="s">
        <v>150</v>
      </c>
      <c r="U14" t="s">
        <v>36</v>
      </c>
      <c r="V14" t="s">
        <v>28</v>
      </c>
      <c r="W14" s="1" t="s">
        <v>151</v>
      </c>
      <c r="X14" t="s">
        <v>88</v>
      </c>
    </row>
    <row r="15" spans="1:34" x14ac:dyDescent="0.25">
      <c r="A15" t="s">
        <v>152</v>
      </c>
      <c r="B15" t="s">
        <v>153</v>
      </c>
      <c r="C15" t="s">
        <v>154</v>
      </c>
      <c r="D15">
        <v>2021</v>
      </c>
      <c r="E15" t="s">
        <v>155</v>
      </c>
      <c r="F15">
        <v>5</v>
      </c>
      <c r="G15" t="s">
        <v>28</v>
      </c>
      <c r="H15" t="s">
        <v>156</v>
      </c>
      <c r="I15" t="s">
        <v>157</v>
      </c>
      <c r="J15" t="s">
        <v>28</v>
      </c>
      <c r="K15" t="s">
        <v>158</v>
      </c>
      <c r="L15" t="s">
        <v>31</v>
      </c>
      <c r="M15" t="s">
        <v>32</v>
      </c>
      <c r="N15" t="s">
        <v>157</v>
      </c>
      <c r="O15" s="2">
        <v>44524</v>
      </c>
      <c r="P15" t="s">
        <v>33</v>
      </c>
      <c r="Q15" t="s">
        <v>28</v>
      </c>
      <c r="R15" t="s">
        <v>33</v>
      </c>
      <c r="S15" t="s">
        <v>159</v>
      </c>
      <c r="T15" t="s">
        <v>160</v>
      </c>
      <c r="U15" t="s">
        <v>36</v>
      </c>
      <c r="V15" t="s">
        <v>28</v>
      </c>
      <c r="W15" s="1" t="s">
        <v>161</v>
      </c>
      <c r="X15" t="s">
        <v>88</v>
      </c>
    </row>
    <row r="16" spans="1:34" x14ac:dyDescent="0.25">
      <c r="A16" t="s">
        <v>162</v>
      </c>
      <c r="B16" t="s">
        <v>163</v>
      </c>
      <c r="C16" t="s">
        <v>164</v>
      </c>
      <c r="D16">
        <v>2021</v>
      </c>
      <c r="E16" t="s">
        <v>165</v>
      </c>
      <c r="F16">
        <v>14</v>
      </c>
      <c r="G16" t="s">
        <v>166</v>
      </c>
      <c r="H16" t="s">
        <v>66</v>
      </c>
      <c r="I16" t="s">
        <v>167</v>
      </c>
      <c r="J16">
        <v>12</v>
      </c>
      <c r="K16" s="4">
        <v>45676</v>
      </c>
      <c r="L16" t="s">
        <v>31</v>
      </c>
      <c r="M16" t="s">
        <v>68</v>
      </c>
      <c r="N16" t="s">
        <v>168</v>
      </c>
      <c r="O16" s="2">
        <v>44378</v>
      </c>
      <c r="P16" t="s">
        <v>46</v>
      </c>
      <c r="Q16" t="s">
        <v>169</v>
      </c>
      <c r="R16" t="s">
        <v>46</v>
      </c>
      <c r="S16" t="s">
        <v>170</v>
      </c>
      <c r="T16" t="s">
        <v>171</v>
      </c>
      <c r="U16" t="s">
        <v>36</v>
      </c>
      <c r="V16" t="s">
        <v>28</v>
      </c>
      <c r="W16" s="1" t="s">
        <v>172</v>
      </c>
      <c r="X16" t="s">
        <v>88</v>
      </c>
    </row>
    <row r="17" spans="1:24" x14ac:dyDescent="0.25">
      <c r="A17" t="s">
        <v>173</v>
      </c>
      <c r="B17" t="s">
        <v>174</v>
      </c>
      <c r="C17" t="s">
        <v>175</v>
      </c>
      <c r="D17">
        <v>2023</v>
      </c>
      <c r="E17" t="s">
        <v>176</v>
      </c>
      <c r="F17">
        <v>2</v>
      </c>
      <c r="G17" t="s">
        <v>28</v>
      </c>
      <c r="H17" t="s">
        <v>55</v>
      </c>
      <c r="I17" t="s">
        <v>177</v>
      </c>
      <c r="J17" t="s">
        <v>28</v>
      </c>
      <c r="K17" s="4">
        <v>45663</v>
      </c>
      <c r="L17" t="s">
        <v>178</v>
      </c>
      <c r="M17" t="s">
        <v>59</v>
      </c>
      <c r="N17" t="s">
        <v>178</v>
      </c>
      <c r="O17" s="2">
        <v>45140</v>
      </c>
      <c r="P17" t="s">
        <v>33</v>
      </c>
      <c r="Q17" t="s">
        <v>28</v>
      </c>
      <c r="R17" t="s">
        <v>33</v>
      </c>
      <c r="S17" t="s">
        <v>179</v>
      </c>
      <c r="T17" t="s">
        <v>180</v>
      </c>
      <c r="U17" t="s">
        <v>36</v>
      </c>
      <c r="V17" t="s">
        <v>28</v>
      </c>
      <c r="W17" s="1" t="s">
        <v>181</v>
      </c>
      <c r="X17" t="s">
        <v>88</v>
      </c>
    </row>
    <row r="18" spans="1:24" x14ac:dyDescent="0.25">
      <c r="A18">
        <v>35464181</v>
      </c>
      <c r="B18" t="s">
        <v>182</v>
      </c>
      <c r="C18" t="s">
        <v>183</v>
      </c>
      <c r="D18">
        <v>2021</v>
      </c>
      <c r="E18" t="s">
        <v>184</v>
      </c>
      <c r="F18">
        <v>3</v>
      </c>
      <c r="G18" t="s">
        <v>185</v>
      </c>
      <c r="H18" t="s">
        <v>186</v>
      </c>
      <c r="I18" t="s">
        <v>187</v>
      </c>
      <c r="J18">
        <v>10</v>
      </c>
      <c r="K18">
        <v>1252</v>
      </c>
      <c r="L18" t="s">
        <v>28</v>
      </c>
      <c r="M18" t="s">
        <v>188</v>
      </c>
      <c r="N18" t="s">
        <v>28</v>
      </c>
      <c r="O18" s="2">
        <v>44197</v>
      </c>
      <c r="P18" t="s">
        <v>46</v>
      </c>
      <c r="Q18" t="s">
        <v>189</v>
      </c>
      <c r="R18" t="s">
        <v>46</v>
      </c>
      <c r="S18" t="s">
        <v>190</v>
      </c>
      <c r="T18" t="s">
        <v>191</v>
      </c>
      <c r="U18" t="s">
        <v>192</v>
      </c>
      <c r="V18" t="s">
        <v>193</v>
      </c>
      <c r="W18" s="1" t="s">
        <v>194</v>
      </c>
      <c r="X18" t="s">
        <v>88</v>
      </c>
    </row>
    <row r="19" spans="1:24" ht="409.5" x14ac:dyDescent="0.25">
      <c r="A19" t="s">
        <v>195</v>
      </c>
      <c r="B19" t="s">
        <v>196</v>
      </c>
      <c r="C19" s="5" t="s">
        <v>197</v>
      </c>
      <c r="D19">
        <v>2022</v>
      </c>
      <c r="E19" t="s">
        <v>198</v>
      </c>
      <c r="F19">
        <v>24</v>
      </c>
      <c r="G19" t="s">
        <v>28</v>
      </c>
      <c r="H19" t="s">
        <v>28</v>
      </c>
      <c r="I19" t="s">
        <v>199</v>
      </c>
      <c r="J19" t="s">
        <v>28</v>
      </c>
      <c r="K19" t="s">
        <v>28</v>
      </c>
      <c r="L19" t="s">
        <v>31</v>
      </c>
      <c r="M19" t="s">
        <v>68</v>
      </c>
      <c r="N19" t="s">
        <v>199</v>
      </c>
      <c r="O19" s="2">
        <v>44797</v>
      </c>
      <c r="P19" t="s">
        <v>33</v>
      </c>
      <c r="Q19" t="s">
        <v>28</v>
      </c>
      <c r="R19" t="s">
        <v>33</v>
      </c>
      <c r="S19" t="s">
        <v>200</v>
      </c>
      <c r="T19" t="s">
        <v>201</v>
      </c>
      <c r="U19" t="s">
        <v>36</v>
      </c>
      <c r="V19" t="s">
        <v>28</v>
      </c>
      <c r="W19" s="1" t="s">
        <v>202</v>
      </c>
      <c r="X19" t="s">
        <v>88</v>
      </c>
    </row>
    <row r="20" spans="1:24" x14ac:dyDescent="0.25">
      <c r="A20" t="s">
        <v>203</v>
      </c>
      <c r="B20" t="s">
        <v>204</v>
      </c>
      <c r="C20" t="s">
        <v>205</v>
      </c>
      <c r="D20">
        <v>2021</v>
      </c>
      <c r="E20" t="s">
        <v>206</v>
      </c>
      <c r="F20">
        <v>1</v>
      </c>
      <c r="G20" t="s">
        <v>28</v>
      </c>
      <c r="H20" t="s">
        <v>55</v>
      </c>
      <c r="I20" t="s">
        <v>207</v>
      </c>
      <c r="J20" t="s">
        <v>28</v>
      </c>
      <c r="K20" t="s">
        <v>28</v>
      </c>
      <c r="L20" t="s">
        <v>31</v>
      </c>
      <c r="M20" t="s">
        <v>32</v>
      </c>
      <c r="N20" t="s">
        <v>207</v>
      </c>
      <c r="O20" s="2">
        <v>44262</v>
      </c>
      <c r="P20" t="s">
        <v>46</v>
      </c>
      <c r="Q20" t="s">
        <v>208</v>
      </c>
      <c r="R20" t="s">
        <v>46</v>
      </c>
      <c r="S20" t="s">
        <v>209</v>
      </c>
      <c r="T20" t="s">
        <v>210</v>
      </c>
      <c r="U20" t="s">
        <v>36</v>
      </c>
      <c r="V20" t="s">
        <v>28</v>
      </c>
      <c r="W20">
        <v>0.66527766026556501</v>
      </c>
      <c r="X20" t="s">
        <v>88</v>
      </c>
    </row>
    <row r="21" spans="1:24" x14ac:dyDescent="0.25">
      <c r="A21" t="s">
        <v>211</v>
      </c>
      <c r="B21" t="s">
        <v>212</v>
      </c>
      <c r="C21" t="s">
        <v>213</v>
      </c>
      <c r="D21">
        <v>2018</v>
      </c>
      <c r="E21" t="s">
        <v>214</v>
      </c>
      <c r="F21">
        <v>21</v>
      </c>
      <c r="G21" t="s">
        <v>166</v>
      </c>
      <c r="H21" t="s">
        <v>156</v>
      </c>
      <c r="I21" t="s">
        <v>215</v>
      </c>
      <c r="J21" t="s">
        <v>28</v>
      </c>
      <c r="K21" t="s">
        <v>216</v>
      </c>
      <c r="L21" t="s">
        <v>217</v>
      </c>
      <c r="M21" t="s">
        <v>59</v>
      </c>
      <c r="N21" t="s">
        <v>217</v>
      </c>
      <c r="O21" s="2">
        <v>43405</v>
      </c>
      <c r="P21" t="s">
        <v>33</v>
      </c>
      <c r="Q21" t="s">
        <v>28</v>
      </c>
      <c r="R21" t="s">
        <v>33</v>
      </c>
      <c r="S21" t="s">
        <v>218</v>
      </c>
      <c r="T21" t="s">
        <v>219</v>
      </c>
      <c r="U21" t="s">
        <v>36</v>
      </c>
      <c r="V21" t="s">
        <v>28</v>
      </c>
      <c r="W21" s="1" t="s">
        <v>220</v>
      </c>
      <c r="X21" t="s">
        <v>88</v>
      </c>
    </row>
    <row r="22" spans="1:24" x14ac:dyDescent="0.25">
      <c r="A22" t="s">
        <v>221</v>
      </c>
      <c r="B22" t="s">
        <v>222</v>
      </c>
      <c r="C22" t="s">
        <v>223</v>
      </c>
      <c r="D22">
        <v>2019</v>
      </c>
      <c r="E22" t="s">
        <v>224</v>
      </c>
      <c r="F22">
        <v>8</v>
      </c>
      <c r="G22" t="s">
        <v>166</v>
      </c>
      <c r="H22" t="s">
        <v>156</v>
      </c>
      <c r="I22" t="s">
        <v>225</v>
      </c>
      <c r="J22">
        <v>1</v>
      </c>
      <c r="K22" t="s">
        <v>226</v>
      </c>
      <c r="L22" t="s">
        <v>58</v>
      </c>
      <c r="M22" t="s">
        <v>59</v>
      </c>
      <c r="N22" t="s">
        <v>58</v>
      </c>
      <c r="O22" s="2">
        <v>43678</v>
      </c>
      <c r="P22" t="s">
        <v>46</v>
      </c>
      <c r="Q22" t="s">
        <v>227</v>
      </c>
      <c r="R22" t="s">
        <v>46</v>
      </c>
      <c r="S22" t="s">
        <v>228</v>
      </c>
      <c r="T22" t="s">
        <v>229</v>
      </c>
      <c r="U22" t="s">
        <v>36</v>
      </c>
      <c r="V22" t="s">
        <v>28</v>
      </c>
      <c r="W22" s="1" t="s">
        <v>230</v>
      </c>
      <c r="X22" t="s">
        <v>88</v>
      </c>
    </row>
    <row r="23" spans="1:24" x14ac:dyDescent="0.25">
      <c r="A23" t="s">
        <v>231</v>
      </c>
      <c r="B23" t="s">
        <v>232</v>
      </c>
      <c r="C23" t="s">
        <v>233</v>
      </c>
      <c r="D23">
        <v>2024</v>
      </c>
      <c r="E23" t="s">
        <v>234</v>
      </c>
      <c r="F23">
        <v>9</v>
      </c>
      <c r="G23" t="s">
        <v>28</v>
      </c>
      <c r="H23" t="s">
        <v>66</v>
      </c>
      <c r="I23" t="s">
        <v>235</v>
      </c>
      <c r="J23" t="s">
        <v>28</v>
      </c>
      <c r="K23" t="s">
        <v>28</v>
      </c>
      <c r="L23" t="s">
        <v>31</v>
      </c>
      <c r="M23" t="s">
        <v>68</v>
      </c>
      <c r="N23" t="s">
        <v>235</v>
      </c>
      <c r="O23" s="2">
        <v>45306</v>
      </c>
      <c r="P23" t="s">
        <v>46</v>
      </c>
      <c r="Q23" t="s">
        <v>236</v>
      </c>
      <c r="R23" t="s">
        <v>46</v>
      </c>
      <c r="S23" t="s">
        <v>237</v>
      </c>
      <c r="T23" t="s">
        <v>238</v>
      </c>
      <c r="U23" t="s">
        <v>36</v>
      </c>
      <c r="V23" t="s">
        <v>239</v>
      </c>
      <c r="W23">
        <v>0.65448715686798098</v>
      </c>
      <c r="X23" t="s">
        <v>88</v>
      </c>
    </row>
    <row r="24" spans="1:24" x14ac:dyDescent="0.25">
      <c r="A24" t="s">
        <v>240</v>
      </c>
      <c r="B24" t="s">
        <v>241</v>
      </c>
      <c r="C24" t="s">
        <v>242</v>
      </c>
      <c r="D24">
        <v>2024</v>
      </c>
      <c r="E24" t="s">
        <v>243</v>
      </c>
      <c r="F24" t="s">
        <v>28</v>
      </c>
      <c r="G24" t="s">
        <v>28</v>
      </c>
      <c r="H24" t="s">
        <v>66</v>
      </c>
      <c r="I24" t="s">
        <v>244</v>
      </c>
      <c r="J24" t="s">
        <v>28</v>
      </c>
      <c r="K24" t="s">
        <v>28</v>
      </c>
      <c r="L24" t="s">
        <v>31</v>
      </c>
      <c r="M24" t="s">
        <v>68</v>
      </c>
      <c r="N24" t="s">
        <v>244</v>
      </c>
      <c r="O24" s="2">
        <v>45420</v>
      </c>
      <c r="P24" t="s">
        <v>46</v>
      </c>
      <c r="Q24" t="s">
        <v>245</v>
      </c>
      <c r="R24" t="s">
        <v>46</v>
      </c>
      <c r="S24" t="s">
        <v>246</v>
      </c>
      <c r="T24" t="s">
        <v>247</v>
      </c>
      <c r="U24" t="s">
        <v>36</v>
      </c>
      <c r="V24" t="s">
        <v>28</v>
      </c>
      <c r="W24" s="1" t="s">
        <v>248</v>
      </c>
      <c r="X24" t="s">
        <v>88</v>
      </c>
    </row>
    <row r="25" spans="1:24" x14ac:dyDescent="0.25">
      <c r="A25" t="s">
        <v>249</v>
      </c>
      <c r="B25" t="s">
        <v>250</v>
      </c>
      <c r="C25" t="s">
        <v>251</v>
      </c>
      <c r="D25">
        <v>2021</v>
      </c>
      <c r="E25" t="s">
        <v>252</v>
      </c>
      <c r="F25">
        <v>11</v>
      </c>
      <c r="G25" t="s">
        <v>54</v>
      </c>
      <c r="H25" t="s">
        <v>28</v>
      </c>
      <c r="I25" t="s">
        <v>28</v>
      </c>
      <c r="J25" t="s">
        <v>28</v>
      </c>
      <c r="K25" t="s">
        <v>28</v>
      </c>
      <c r="L25" t="s">
        <v>31</v>
      </c>
      <c r="M25" t="s">
        <v>32</v>
      </c>
      <c r="N25" t="s">
        <v>28</v>
      </c>
      <c r="O25" s="2">
        <v>44239</v>
      </c>
      <c r="P25" t="s">
        <v>33</v>
      </c>
      <c r="Q25" t="s">
        <v>28</v>
      </c>
      <c r="R25" t="s">
        <v>33</v>
      </c>
      <c r="S25" t="s">
        <v>253</v>
      </c>
      <c r="T25" t="s">
        <v>254</v>
      </c>
      <c r="U25" t="s">
        <v>36</v>
      </c>
      <c r="V25" t="s">
        <v>28</v>
      </c>
      <c r="W25" s="1" t="s">
        <v>255</v>
      </c>
      <c r="X25" t="s">
        <v>88</v>
      </c>
    </row>
    <row r="26" spans="1:24" x14ac:dyDescent="0.25">
      <c r="A26" t="s">
        <v>256</v>
      </c>
      <c r="B26" t="s">
        <v>257</v>
      </c>
      <c r="C26" t="s">
        <v>258</v>
      </c>
      <c r="D26">
        <v>2024</v>
      </c>
      <c r="E26" t="s">
        <v>259</v>
      </c>
      <c r="F26" t="s">
        <v>28</v>
      </c>
      <c r="G26" t="s">
        <v>28</v>
      </c>
      <c r="H26" t="s">
        <v>66</v>
      </c>
      <c r="I26" t="s">
        <v>260</v>
      </c>
      <c r="J26" t="s">
        <v>28</v>
      </c>
      <c r="K26" t="s">
        <v>28</v>
      </c>
      <c r="L26" t="s">
        <v>31</v>
      </c>
      <c r="M26" t="s">
        <v>32</v>
      </c>
      <c r="N26" t="s">
        <v>260</v>
      </c>
      <c r="O26" s="2">
        <v>45566</v>
      </c>
      <c r="P26" t="s">
        <v>33</v>
      </c>
      <c r="Q26" t="s">
        <v>28</v>
      </c>
      <c r="R26" t="s">
        <v>33</v>
      </c>
      <c r="S26" t="s">
        <v>261</v>
      </c>
      <c r="T26" t="s">
        <v>262</v>
      </c>
      <c r="U26" t="s">
        <v>36</v>
      </c>
      <c r="V26" t="s">
        <v>28</v>
      </c>
      <c r="W26" s="1" t="s">
        <v>263</v>
      </c>
      <c r="X26" t="s">
        <v>88</v>
      </c>
    </row>
    <row r="27" spans="1:24" x14ac:dyDescent="0.25">
      <c r="A27" t="s">
        <v>264</v>
      </c>
      <c r="B27" t="s">
        <v>265</v>
      </c>
      <c r="C27" t="s">
        <v>266</v>
      </c>
      <c r="D27">
        <v>2023</v>
      </c>
      <c r="E27" t="s">
        <v>267</v>
      </c>
      <c r="F27">
        <v>26</v>
      </c>
      <c r="G27" t="s">
        <v>28</v>
      </c>
      <c r="H27" t="s">
        <v>268</v>
      </c>
      <c r="I27" t="s">
        <v>269</v>
      </c>
      <c r="J27" t="s">
        <v>28</v>
      </c>
      <c r="K27" t="s">
        <v>28</v>
      </c>
      <c r="L27" t="s">
        <v>31</v>
      </c>
      <c r="M27" t="s">
        <v>68</v>
      </c>
      <c r="N27" t="s">
        <v>269</v>
      </c>
      <c r="O27" s="2">
        <v>44963</v>
      </c>
      <c r="P27" t="s">
        <v>46</v>
      </c>
      <c r="Q27" t="s">
        <v>270</v>
      </c>
      <c r="R27" t="s">
        <v>46</v>
      </c>
      <c r="S27" t="s">
        <v>271</v>
      </c>
      <c r="T27" t="s">
        <v>272</v>
      </c>
      <c r="U27" t="s">
        <v>36</v>
      </c>
      <c r="V27" t="s">
        <v>28</v>
      </c>
      <c r="W27" s="1" t="s">
        <v>273</v>
      </c>
      <c r="X27" t="s">
        <v>88</v>
      </c>
    </row>
    <row r="28" spans="1:24" x14ac:dyDescent="0.25">
      <c r="A28">
        <v>37954394</v>
      </c>
      <c r="B28" t="s">
        <v>274</v>
      </c>
      <c r="C28" t="s">
        <v>275</v>
      </c>
      <c r="D28">
        <v>2023</v>
      </c>
      <c r="E28" t="s">
        <v>276</v>
      </c>
      <c r="F28">
        <v>2</v>
      </c>
      <c r="G28" t="s">
        <v>28</v>
      </c>
      <c r="H28" t="s">
        <v>43</v>
      </c>
      <c r="I28" t="s">
        <v>277</v>
      </c>
      <c r="J28">
        <v>9</v>
      </c>
      <c r="K28" t="s">
        <v>278</v>
      </c>
      <c r="L28" t="s">
        <v>31</v>
      </c>
      <c r="M28" t="s">
        <v>43</v>
      </c>
      <c r="N28" t="s">
        <v>31</v>
      </c>
      <c r="O28" s="2">
        <v>45231</v>
      </c>
      <c r="P28" t="s">
        <v>46</v>
      </c>
      <c r="Q28" t="s">
        <v>279</v>
      </c>
      <c r="R28" t="s">
        <v>46</v>
      </c>
      <c r="S28" t="s">
        <v>280</v>
      </c>
      <c r="T28" t="s">
        <v>281</v>
      </c>
      <c r="U28" t="s">
        <v>192</v>
      </c>
      <c r="V28" t="s">
        <v>31</v>
      </c>
      <c r="W28" s="1" t="s">
        <v>282</v>
      </c>
      <c r="X28" t="s">
        <v>88</v>
      </c>
    </row>
    <row r="29" spans="1:24" x14ac:dyDescent="0.25">
      <c r="A29" t="s">
        <v>283</v>
      </c>
      <c r="B29" t="s">
        <v>284</v>
      </c>
      <c r="C29" t="s">
        <v>285</v>
      </c>
      <c r="D29">
        <v>2023</v>
      </c>
      <c r="E29" t="s">
        <v>286</v>
      </c>
      <c r="F29">
        <v>1</v>
      </c>
      <c r="G29" t="s">
        <v>28</v>
      </c>
      <c r="H29" t="s">
        <v>66</v>
      </c>
      <c r="I29" t="s">
        <v>287</v>
      </c>
      <c r="J29" t="s">
        <v>28</v>
      </c>
      <c r="K29" t="s">
        <v>28</v>
      </c>
      <c r="L29" t="s">
        <v>31</v>
      </c>
      <c r="M29" t="s">
        <v>68</v>
      </c>
      <c r="N29" t="s">
        <v>288</v>
      </c>
      <c r="O29" s="2">
        <v>45107</v>
      </c>
      <c r="P29" t="s">
        <v>46</v>
      </c>
      <c r="Q29" t="s">
        <v>289</v>
      </c>
      <c r="R29" t="s">
        <v>46</v>
      </c>
      <c r="S29" t="s">
        <v>290</v>
      </c>
      <c r="T29" t="s">
        <v>291</v>
      </c>
      <c r="U29" t="s">
        <v>36</v>
      </c>
      <c r="V29" t="s">
        <v>28</v>
      </c>
      <c r="W29" s="1" t="s">
        <v>292</v>
      </c>
      <c r="X29" t="s">
        <v>88</v>
      </c>
    </row>
    <row r="30" spans="1:24" x14ac:dyDescent="0.25">
      <c r="A30" t="s">
        <v>293</v>
      </c>
      <c r="B30" t="s">
        <v>294</v>
      </c>
      <c r="C30" t="s">
        <v>295</v>
      </c>
      <c r="D30">
        <v>2025</v>
      </c>
      <c r="E30" t="s">
        <v>296</v>
      </c>
      <c r="F30" t="s">
        <v>28</v>
      </c>
      <c r="G30" t="s">
        <v>28</v>
      </c>
      <c r="H30" t="s">
        <v>66</v>
      </c>
      <c r="I30" t="s">
        <v>297</v>
      </c>
      <c r="J30" t="s">
        <v>28</v>
      </c>
      <c r="K30" t="s">
        <v>28</v>
      </c>
      <c r="L30" t="s">
        <v>31</v>
      </c>
      <c r="M30" t="s">
        <v>32</v>
      </c>
      <c r="N30" t="s">
        <v>297</v>
      </c>
      <c r="O30" s="2">
        <v>45721</v>
      </c>
      <c r="P30" t="s">
        <v>46</v>
      </c>
      <c r="Q30" t="s">
        <v>298</v>
      </c>
      <c r="R30" t="s">
        <v>46</v>
      </c>
      <c r="S30" t="s">
        <v>299</v>
      </c>
      <c r="T30" t="s">
        <v>300</v>
      </c>
      <c r="U30" t="s">
        <v>36</v>
      </c>
      <c r="V30" t="s">
        <v>28</v>
      </c>
      <c r="W30" s="1" t="s">
        <v>301</v>
      </c>
      <c r="X30" t="s">
        <v>88</v>
      </c>
    </row>
    <row r="31" spans="1:24" ht="409.5" x14ac:dyDescent="0.25">
      <c r="A31" t="s">
        <v>302</v>
      </c>
      <c r="B31" t="s">
        <v>303</v>
      </c>
      <c r="C31" s="5" t="s">
        <v>304</v>
      </c>
      <c r="D31">
        <v>2024</v>
      </c>
      <c r="E31" t="s">
        <v>305</v>
      </c>
      <c r="F31" t="s">
        <v>28</v>
      </c>
      <c r="G31" t="s">
        <v>28</v>
      </c>
      <c r="H31" t="s">
        <v>29</v>
      </c>
      <c r="I31" t="s">
        <v>306</v>
      </c>
      <c r="J31" t="s">
        <v>28</v>
      </c>
      <c r="K31" t="s">
        <v>28</v>
      </c>
      <c r="L31" t="s">
        <v>31</v>
      </c>
      <c r="M31" t="s">
        <v>32</v>
      </c>
      <c r="N31" t="s">
        <v>306</v>
      </c>
      <c r="O31" s="2">
        <v>45442</v>
      </c>
      <c r="P31" t="s">
        <v>33</v>
      </c>
      <c r="Q31" t="s">
        <v>28</v>
      </c>
      <c r="R31" t="s">
        <v>33</v>
      </c>
      <c r="S31" t="s">
        <v>307</v>
      </c>
      <c r="T31" t="s">
        <v>308</v>
      </c>
      <c r="U31" t="s">
        <v>36</v>
      </c>
      <c r="V31" t="s">
        <v>28</v>
      </c>
      <c r="W31">
        <v>0.62764448262751105</v>
      </c>
      <c r="X31" t="s">
        <v>88</v>
      </c>
    </row>
    <row r="32" spans="1:24" x14ac:dyDescent="0.25">
      <c r="A32" t="s">
        <v>309</v>
      </c>
      <c r="B32" t="s">
        <v>310</v>
      </c>
      <c r="C32" t="s">
        <v>311</v>
      </c>
      <c r="D32">
        <v>2022</v>
      </c>
      <c r="E32" t="s">
        <v>312</v>
      </c>
      <c r="F32">
        <v>84</v>
      </c>
      <c r="G32" t="s">
        <v>313</v>
      </c>
      <c r="H32" t="s">
        <v>28</v>
      </c>
      <c r="I32" t="s">
        <v>269</v>
      </c>
      <c r="J32" t="s">
        <v>28</v>
      </c>
      <c r="K32" t="s">
        <v>28</v>
      </c>
      <c r="L32" t="s">
        <v>31</v>
      </c>
      <c r="M32" t="s">
        <v>68</v>
      </c>
      <c r="N32" t="s">
        <v>269</v>
      </c>
      <c r="O32" s="2">
        <v>44838</v>
      </c>
      <c r="P32" t="s">
        <v>46</v>
      </c>
      <c r="Q32" t="s">
        <v>314</v>
      </c>
      <c r="R32" t="s">
        <v>46</v>
      </c>
      <c r="S32" t="s">
        <v>315</v>
      </c>
      <c r="T32" t="s">
        <v>316</v>
      </c>
      <c r="U32" t="s">
        <v>36</v>
      </c>
      <c r="V32" t="s">
        <v>28</v>
      </c>
      <c r="W32" s="1" t="s">
        <v>317</v>
      </c>
      <c r="X32" t="s">
        <v>88</v>
      </c>
    </row>
    <row r="33" spans="1:24" ht="409.5" x14ac:dyDescent="0.25">
      <c r="A33" t="s">
        <v>318</v>
      </c>
      <c r="B33" t="s">
        <v>319</v>
      </c>
      <c r="C33" s="5" t="s">
        <v>320</v>
      </c>
      <c r="D33">
        <v>2020</v>
      </c>
      <c r="E33" t="s">
        <v>321</v>
      </c>
      <c r="F33">
        <v>140</v>
      </c>
      <c r="G33" t="s">
        <v>54</v>
      </c>
      <c r="H33" t="s">
        <v>268</v>
      </c>
      <c r="I33" t="s">
        <v>322</v>
      </c>
      <c r="J33" t="s">
        <v>28</v>
      </c>
      <c r="K33" t="s">
        <v>28</v>
      </c>
      <c r="L33" t="s">
        <v>31</v>
      </c>
      <c r="M33" t="s">
        <v>68</v>
      </c>
      <c r="N33" t="s">
        <v>322</v>
      </c>
      <c r="O33" s="2">
        <v>43930</v>
      </c>
      <c r="P33" t="s">
        <v>46</v>
      </c>
      <c r="Q33" t="s">
        <v>323</v>
      </c>
      <c r="R33" t="s">
        <v>46</v>
      </c>
      <c r="S33" t="s">
        <v>324</v>
      </c>
      <c r="T33" t="s">
        <v>325</v>
      </c>
      <c r="U33" t="s">
        <v>36</v>
      </c>
      <c r="V33" t="s">
        <v>31</v>
      </c>
      <c r="W33" s="1" t="s">
        <v>326</v>
      </c>
      <c r="X33" t="s">
        <v>88</v>
      </c>
    </row>
    <row r="34" spans="1:24" x14ac:dyDescent="0.25">
      <c r="A34" t="s">
        <v>327</v>
      </c>
      <c r="B34" t="s">
        <v>328</v>
      </c>
      <c r="C34" t="s">
        <v>329</v>
      </c>
      <c r="D34">
        <v>2022</v>
      </c>
      <c r="E34" t="s">
        <v>330</v>
      </c>
      <c r="F34">
        <v>1</v>
      </c>
      <c r="G34" t="s">
        <v>28</v>
      </c>
      <c r="H34" t="s">
        <v>28</v>
      </c>
      <c r="I34" t="s">
        <v>331</v>
      </c>
      <c r="J34" t="s">
        <v>28</v>
      </c>
      <c r="K34" t="s">
        <v>28</v>
      </c>
      <c r="L34" t="s">
        <v>31</v>
      </c>
      <c r="M34" t="s">
        <v>32</v>
      </c>
      <c r="N34" t="s">
        <v>331</v>
      </c>
      <c r="O34" s="2">
        <v>44798</v>
      </c>
      <c r="P34" t="s">
        <v>46</v>
      </c>
      <c r="Q34" t="s">
        <v>332</v>
      </c>
      <c r="R34" t="s">
        <v>46</v>
      </c>
      <c r="S34" t="s">
        <v>333</v>
      </c>
      <c r="T34" t="s">
        <v>334</v>
      </c>
      <c r="U34" t="s">
        <v>36</v>
      </c>
      <c r="V34" t="s">
        <v>28</v>
      </c>
      <c r="W34" s="1" t="s">
        <v>335</v>
      </c>
      <c r="X34" t="s">
        <v>88</v>
      </c>
    </row>
    <row r="35" spans="1:24" x14ac:dyDescent="0.25">
      <c r="A35" t="s">
        <v>336</v>
      </c>
      <c r="B35" t="s">
        <v>337</v>
      </c>
      <c r="C35" t="s">
        <v>338</v>
      </c>
      <c r="D35">
        <v>2024</v>
      </c>
      <c r="E35" t="s">
        <v>339</v>
      </c>
      <c r="F35" t="s">
        <v>28</v>
      </c>
      <c r="G35" t="s">
        <v>28</v>
      </c>
      <c r="H35" t="s">
        <v>66</v>
      </c>
      <c r="I35" t="s">
        <v>340</v>
      </c>
      <c r="J35" t="s">
        <v>28</v>
      </c>
      <c r="K35" t="s">
        <v>28</v>
      </c>
      <c r="L35" t="s">
        <v>31</v>
      </c>
      <c r="M35" t="s">
        <v>32</v>
      </c>
      <c r="N35" t="s">
        <v>340</v>
      </c>
      <c r="O35" t="s">
        <v>28</v>
      </c>
      <c r="P35" t="s">
        <v>33</v>
      </c>
      <c r="Q35" t="s">
        <v>28</v>
      </c>
      <c r="R35" t="s">
        <v>33</v>
      </c>
      <c r="S35" t="s">
        <v>341</v>
      </c>
      <c r="T35" t="s">
        <v>342</v>
      </c>
      <c r="U35" t="s">
        <v>36</v>
      </c>
      <c r="V35" t="s">
        <v>28</v>
      </c>
      <c r="W35" s="1" t="s">
        <v>343</v>
      </c>
      <c r="X35" t="s">
        <v>88</v>
      </c>
    </row>
    <row r="36" spans="1:24" x14ac:dyDescent="0.25">
      <c r="A36" t="s">
        <v>344</v>
      </c>
      <c r="B36" t="s">
        <v>345</v>
      </c>
      <c r="C36" t="s">
        <v>346</v>
      </c>
      <c r="D36">
        <v>2018</v>
      </c>
      <c r="E36" t="s">
        <v>347</v>
      </c>
      <c r="F36">
        <v>18</v>
      </c>
      <c r="G36" t="s">
        <v>54</v>
      </c>
      <c r="H36" t="s">
        <v>55</v>
      </c>
      <c r="I36" t="s">
        <v>348</v>
      </c>
      <c r="J36" t="s">
        <v>28</v>
      </c>
      <c r="K36" s="4">
        <v>45662</v>
      </c>
      <c r="L36" t="s">
        <v>349</v>
      </c>
      <c r="M36" t="s">
        <v>59</v>
      </c>
      <c r="N36" t="s">
        <v>349</v>
      </c>
      <c r="O36" s="2">
        <v>43374</v>
      </c>
      <c r="P36" t="s">
        <v>33</v>
      </c>
      <c r="Q36" t="s">
        <v>28</v>
      </c>
      <c r="R36" t="s">
        <v>33</v>
      </c>
      <c r="S36" t="s">
        <v>350</v>
      </c>
      <c r="T36" t="s">
        <v>351</v>
      </c>
      <c r="U36" t="s">
        <v>36</v>
      </c>
      <c r="V36" t="s">
        <v>28</v>
      </c>
      <c r="W36" s="1" t="s">
        <v>352</v>
      </c>
      <c r="X36" t="s">
        <v>88</v>
      </c>
    </row>
    <row r="37" spans="1:24" x14ac:dyDescent="0.25">
      <c r="A37" t="s">
        <v>353</v>
      </c>
      <c r="B37" t="s">
        <v>354</v>
      </c>
      <c r="C37" t="s">
        <v>355</v>
      </c>
      <c r="D37">
        <v>2023</v>
      </c>
      <c r="E37" t="s">
        <v>356</v>
      </c>
      <c r="F37">
        <v>1</v>
      </c>
      <c r="G37" t="s">
        <v>28</v>
      </c>
      <c r="H37" t="s">
        <v>66</v>
      </c>
      <c r="I37" t="s">
        <v>357</v>
      </c>
      <c r="J37" t="s">
        <v>28</v>
      </c>
      <c r="K37" t="s">
        <v>28</v>
      </c>
      <c r="L37" t="s">
        <v>31</v>
      </c>
      <c r="M37" t="s">
        <v>68</v>
      </c>
      <c r="N37" t="s">
        <v>357</v>
      </c>
      <c r="O37" s="2">
        <v>45291</v>
      </c>
      <c r="P37" t="s">
        <v>46</v>
      </c>
      <c r="Q37" t="s">
        <v>358</v>
      </c>
      <c r="R37" t="s">
        <v>46</v>
      </c>
      <c r="S37" t="s">
        <v>359</v>
      </c>
      <c r="T37" t="s">
        <v>360</v>
      </c>
      <c r="U37" t="s">
        <v>36</v>
      </c>
      <c r="V37" t="s">
        <v>28</v>
      </c>
      <c r="W37">
        <v>0.61405154205858703</v>
      </c>
      <c r="X37" t="s">
        <v>88</v>
      </c>
    </row>
    <row r="38" spans="1:24" x14ac:dyDescent="0.25">
      <c r="A38">
        <v>39568835</v>
      </c>
      <c r="B38" t="s">
        <v>361</v>
      </c>
      <c r="C38" t="s">
        <v>362</v>
      </c>
      <c r="D38">
        <v>2024</v>
      </c>
      <c r="E38" t="s">
        <v>363</v>
      </c>
      <c r="F38" t="s">
        <v>28</v>
      </c>
      <c r="G38" t="s">
        <v>28</v>
      </c>
      <c r="H38" t="s">
        <v>43</v>
      </c>
      <c r="I38" t="s">
        <v>277</v>
      </c>
      <c r="J38">
        <v>10</v>
      </c>
      <c r="K38" t="s">
        <v>364</v>
      </c>
      <c r="L38" t="s">
        <v>31</v>
      </c>
      <c r="M38" t="s">
        <v>43</v>
      </c>
      <c r="N38" t="s">
        <v>31</v>
      </c>
      <c r="O38" s="2">
        <v>45611</v>
      </c>
      <c r="P38" t="s">
        <v>46</v>
      </c>
      <c r="Q38" t="s">
        <v>365</v>
      </c>
      <c r="R38" t="s">
        <v>46</v>
      </c>
      <c r="S38" t="s">
        <v>366</v>
      </c>
      <c r="T38" t="s">
        <v>367</v>
      </c>
      <c r="U38" t="s">
        <v>192</v>
      </c>
      <c r="V38" t="s">
        <v>31</v>
      </c>
      <c r="W38" s="1" t="s">
        <v>368</v>
      </c>
      <c r="X38" t="s">
        <v>88</v>
      </c>
    </row>
    <row r="39" spans="1:24" ht="409.5" x14ac:dyDescent="0.25">
      <c r="A39" t="s">
        <v>369</v>
      </c>
      <c r="B39" t="s">
        <v>370</v>
      </c>
      <c r="C39" s="5" t="s">
        <v>371</v>
      </c>
      <c r="D39">
        <v>2021</v>
      </c>
      <c r="E39" t="s">
        <v>372</v>
      </c>
      <c r="F39">
        <v>17</v>
      </c>
      <c r="G39" t="s">
        <v>54</v>
      </c>
      <c r="H39" t="s">
        <v>28</v>
      </c>
      <c r="I39" t="s">
        <v>373</v>
      </c>
      <c r="J39" t="s">
        <v>28</v>
      </c>
      <c r="K39" t="s">
        <v>28</v>
      </c>
      <c r="L39" t="s">
        <v>31</v>
      </c>
      <c r="M39" t="s">
        <v>68</v>
      </c>
      <c r="N39" t="s">
        <v>373</v>
      </c>
      <c r="O39" s="2">
        <v>44433</v>
      </c>
      <c r="P39" t="s">
        <v>33</v>
      </c>
      <c r="Q39" t="s">
        <v>28</v>
      </c>
      <c r="R39" t="s">
        <v>33</v>
      </c>
      <c r="S39" t="s">
        <v>374</v>
      </c>
      <c r="T39" t="s">
        <v>375</v>
      </c>
      <c r="U39" t="s">
        <v>36</v>
      </c>
      <c r="V39" t="s">
        <v>28</v>
      </c>
      <c r="W39" s="1" t="s">
        <v>376</v>
      </c>
      <c r="X39" t="s">
        <v>88</v>
      </c>
    </row>
    <row r="40" spans="1:24" x14ac:dyDescent="0.25">
      <c r="A40" t="s">
        <v>377</v>
      </c>
      <c r="B40" t="s">
        <v>378</v>
      </c>
      <c r="C40" t="s">
        <v>379</v>
      </c>
      <c r="D40">
        <v>2024</v>
      </c>
      <c r="E40" t="s">
        <v>380</v>
      </c>
      <c r="F40" t="s">
        <v>28</v>
      </c>
      <c r="G40" t="s">
        <v>28</v>
      </c>
      <c r="H40" t="s">
        <v>28</v>
      </c>
      <c r="I40" t="s">
        <v>381</v>
      </c>
      <c r="J40" t="s">
        <v>28</v>
      </c>
      <c r="K40" t="s">
        <v>382</v>
      </c>
      <c r="L40" t="s">
        <v>383</v>
      </c>
      <c r="M40" t="s">
        <v>59</v>
      </c>
      <c r="N40" t="s">
        <v>383</v>
      </c>
      <c r="O40" s="2">
        <v>45483</v>
      </c>
      <c r="P40" t="s">
        <v>33</v>
      </c>
      <c r="Q40" t="s">
        <v>28</v>
      </c>
      <c r="R40" t="s">
        <v>33</v>
      </c>
      <c r="S40" t="s">
        <v>384</v>
      </c>
      <c r="T40" t="s">
        <v>385</v>
      </c>
      <c r="U40" t="s">
        <v>36</v>
      </c>
      <c r="V40" t="s">
        <v>28</v>
      </c>
      <c r="W40" s="1" t="s">
        <v>386</v>
      </c>
      <c r="X40" t="s">
        <v>88</v>
      </c>
    </row>
    <row r="41" spans="1:24" x14ac:dyDescent="0.25">
      <c r="A41" t="s">
        <v>387</v>
      </c>
      <c r="B41" t="s">
        <v>388</v>
      </c>
      <c r="C41" t="s">
        <v>389</v>
      </c>
      <c r="D41">
        <v>2024</v>
      </c>
      <c r="E41" t="s">
        <v>390</v>
      </c>
      <c r="F41">
        <v>12</v>
      </c>
      <c r="G41" t="s">
        <v>28</v>
      </c>
      <c r="H41" t="s">
        <v>29</v>
      </c>
      <c r="I41" t="s">
        <v>391</v>
      </c>
      <c r="J41">
        <v>11</v>
      </c>
      <c r="K41" t="s">
        <v>28</v>
      </c>
      <c r="L41" t="s">
        <v>31</v>
      </c>
      <c r="M41" t="s">
        <v>32</v>
      </c>
      <c r="N41" t="s">
        <v>392</v>
      </c>
      <c r="O41" s="2">
        <v>45351</v>
      </c>
      <c r="P41" t="s">
        <v>46</v>
      </c>
      <c r="Q41" t="s">
        <v>393</v>
      </c>
      <c r="R41" t="s">
        <v>46</v>
      </c>
      <c r="S41" t="s">
        <v>394</v>
      </c>
      <c r="T41" t="s">
        <v>395</v>
      </c>
      <c r="U41" t="s">
        <v>36</v>
      </c>
      <c r="V41" t="s">
        <v>28</v>
      </c>
      <c r="W41">
        <v>0.60098572410643103</v>
      </c>
      <c r="X41" t="s">
        <v>88</v>
      </c>
    </row>
    <row r="42" spans="1:24" x14ac:dyDescent="0.25">
      <c r="A42" t="s">
        <v>396</v>
      </c>
      <c r="B42" t="s">
        <v>397</v>
      </c>
      <c r="C42" t="s">
        <v>398</v>
      </c>
      <c r="D42">
        <v>2022</v>
      </c>
      <c r="E42" t="s">
        <v>399</v>
      </c>
      <c r="F42">
        <v>4</v>
      </c>
      <c r="G42" t="s">
        <v>28</v>
      </c>
      <c r="H42" t="s">
        <v>28</v>
      </c>
      <c r="I42" t="s">
        <v>400</v>
      </c>
      <c r="J42" t="s">
        <v>28</v>
      </c>
      <c r="K42" t="s">
        <v>28</v>
      </c>
      <c r="L42" t="s">
        <v>31</v>
      </c>
      <c r="M42" t="s">
        <v>32</v>
      </c>
      <c r="N42" t="s">
        <v>400</v>
      </c>
      <c r="O42" s="2">
        <v>44629</v>
      </c>
      <c r="P42" t="s">
        <v>46</v>
      </c>
      <c r="Q42" t="s">
        <v>401</v>
      </c>
      <c r="R42" t="s">
        <v>46</v>
      </c>
      <c r="S42" t="s">
        <v>402</v>
      </c>
      <c r="T42" t="s">
        <v>403</v>
      </c>
      <c r="U42" t="s">
        <v>36</v>
      </c>
      <c r="V42" t="s">
        <v>28</v>
      </c>
      <c r="W42" s="1" t="s">
        <v>404</v>
      </c>
      <c r="X42" t="s">
        <v>88</v>
      </c>
    </row>
    <row r="43" spans="1:24" x14ac:dyDescent="0.25">
      <c r="A43" t="s">
        <v>405</v>
      </c>
      <c r="B43" t="s">
        <v>406</v>
      </c>
      <c r="C43" t="s">
        <v>407</v>
      </c>
      <c r="D43">
        <v>2024</v>
      </c>
      <c r="E43" t="s">
        <v>408</v>
      </c>
      <c r="F43" t="s">
        <v>28</v>
      </c>
      <c r="G43" t="s">
        <v>28</v>
      </c>
      <c r="H43" t="s">
        <v>409</v>
      </c>
      <c r="I43" t="s">
        <v>410</v>
      </c>
      <c r="J43" t="s">
        <v>28</v>
      </c>
      <c r="K43" t="s">
        <v>28</v>
      </c>
      <c r="L43" t="s">
        <v>31</v>
      </c>
      <c r="M43" t="s">
        <v>32</v>
      </c>
      <c r="N43" t="s">
        <v>411</v>
      </c>
      <c r="O43" s="2">
        <v>45345</v>
      </c>
      <c r="P43" t="s">
        <v>33</v>
      </c>
      <c r="Q43" t="s">
        <v>28</v>
      </c>
      <c r="R43" t="s">
        <v>33</v>
      </c>
      <c r="S43" t="s">
        <v>412</v>
      </c>
      <c r="T43" t="s">
        <v>413</v>
      </c>
      <c r="U43" t="s">
        <v>36</v>
      </c>
      <c r="V43" t="s">
        <v>28</v>
      </c>
      <c r="W43" s="1" t="s">
        <v>414</v>
      </c>
      <c r="X43" t="s">
        <v>415</v>
      </c>
    </row>
    <row r="44" spans="1:24" x14ac:dyDescent="0.25">
      <c r="A44" t="s">
        <v>416</v>
      </c>
      <c r="B44" t="s">
        <v>417</v>
      </c>
      <c r="C44" t="s">
        <v>418</v>
      </c>
      <c r="D44">
        <v>2024</v>
      </c>
      <c r="E44" t="s">
        <v>419</v>
      </c>
      <c r="F44" t="s">
        <v>28</v>
      </c>
      <c r="G44" t="s">
        <v>420</v>
      </c>
      <c r="H44" t="s">
        <v>43</v>
      </c>
      <c r="I44" t="s">
        <v>421</v>
      </c>
      <c r="J44">
        <v>14</v>
      </c>
      <c r="K44" t="s">
        <v>422</v>
      </c>
      <c r="L44" t="s">
        <v>31</v>
      </c>
      <c r="M44" t="s">
        <v>43</v>
      </c>
      <c r="N44" t="s">
        <v>31</v>
      </c>
      <c r="O44" s="2">
        <v>45594</v>
      </c>
      <c r="P44" t="s">
        <v>46</v>
      </c>
      <c r="Q44" t="b">
        <v>0</v>
      </c>
      <c r="R44" t="s">
        <v>33</v>
      </c>
      <c r="S44" t="s">
        <v>423</v>
      </c>
      <c r="T44" t="s">
        <v>424</v>
      </c>
      <c r="U44" t="s">
        <v>49</v>
      </c>
      <c r="W44" s="1" t="s">
        <v>425</v>
      </c>
      <c r="X44" t="s">
        <v>415</v>
      </c>
    </row>
    <row r="45" spans="1:24" ht="409.5" x14ac:dyDescent="0.25">
      <c r="A45" t="s">
        <v>426</v>
      </c>
      <c r="B45" t="s">
        <v>427</v>
      </c>
      <c r="C45" s="5" t="s">
        <v>428</v>
      </c>
      <c r="D45">
        <v>2024</v>
      </c>
      <c r="E45" t="s">
        <v>429</v>
      </c>
      <c r="F45" t="s">
        <v>28</v>
      </c>
      <c r="G45" t="s">
        <v>54</v>
      </c>
      <c r="H45" t="s">
        <v>43</v>
      </c>
      <c r="I45" t="s">
        <v>430</v>
      </c>
      <c r="J45">
        <v>4</v>
      </c>
      <c r="K45" t="s">
        <v>431</v>
      </c>
      <c r="L45" t="s">
        <v>31</v>
      </c>
      <c r="M45" t="s">
        <v>43</v>
      </c>
      <c r="N45" t="s">
        <v>31</v>
      </c>
      <c r="O45" s="2">
        <v>45460</v>
      </c>
      <c r="P45" t="s">
        <v>46</v>
      </c>
      <c r="Q45" t="s">
        <v>432</v>
      </c>
      <c r="R45" t="s">
        <v>46</v>
      </c>
      <c r="S45" t="s">
        <v>432</v>
      </c>
      <c r="T45" t="s">
        <v>433</v>
      </c>
      <c r="U45" t="s">
        <v>49</v>
      </c>
      <c r="V45" t="s">
        <v>28</v>
      </c>
      <c r="W45" s="1" t="s">
        <v>434</v>
      </c>
      <c r="X45" t="s">
        <v>415</v>
      </c>
    </row>
    <row r="46" spans="1:24" ht="409.5" x14ac:dyDescent="0.25">
      <c r="A46" t="s">
        <v>435</v>
      </c>
      <c r="B46" t="s">
        <v>436</v>
      </c>
      <c r="C46" s="5" t="s">
        <v>437</v>
      </c>
      <c r="D46">
        <v>2025</v>
      </c>
      <c r="E46" t="s">
        <v>438</v>
      </c>
      <c r="F46">
        <v>1</v>
      </c>
      <c r="G46" t="s">
        <v>28</v>
      </c>
      <c r="H46" t="s">
        <v>29</v>
      </c>
      <c r="I46" t="s">
        <v>439</v>
      </c>
      <c r="J46" t="s">
        <v>28</v>
      </c>
      <c r="K46" t="s">
        <v>28</v>
      </c>
      <c r="L46" t="s">
        <v>31</v>
      </c>
      <c r="M46" t="s">
        <v>32</v>
      </c>
      <c r="N46" t="s">
        <v>439</v>
      </c>
      <c r="O46" s="2">
        <v>45726</v>
      </c>
      <c r="P46" t="s">
        <v>33</v>
      </c>
      <c r="Q46" t="s">
        <v>28</v>
      </c>
      <c r="R46" t="s">
        <v>33</v>
      </c>
      <c r="S46" t="s">
        <v>440</v>
      </c>
      <c r="T46" t="s">
        <v>441</v>
      </c>
      <c r="U46" t="s">
        <v>36</v>
      </c>
      <c r="V46" t="s">
        <v>28</v>
      </c>
      <c r="W46" s="1" t="s">
        <v>442</v>
      </c>
      <c r="X46" t="s">
        <v>415</v>
      </c>
    </row>
    <row r="47" spans="1:24" x14ac:dyDescent="0.25">
      <c r="A47" t="s">
        <v>443</v>
      </c>
      <c r="B47" t="s">
        <v>444</v>
      </c>
      <c r="C47" t="s">
        <v>445</v>
      </c>
      <c r="D47">
        <v>2025</v>
      </c>
      <c r="E47" t="s">
        <v>446</v>
      </c>
      <c r="F47">
        <v>4</v>
      </c>
      <c r="G47" t="s">
        <v>28</v>
      </c>
      <c r="H47" t="s">
        <v>66</v>
      </c>
      <c r="I47" t="s">
        <v>447</v>
      </c>
      <c r="J47" t="s">
        <v>28</v>
      </c>
      <c r="K47" t="s">
        <v>28</v>
      </c>
      <c r="L47" t="s">
        <v>31</v>
      </c>
      <c r="M47" t="s">
        <v>68</v>
      </c>
      <c r="N47" t="s">
        <v>447</v>
      </c>
      <c r="O47" s="2">
        <v>45729</v>
      </c>
      <c r="P47" t="s">
        <v>33</v>
      </c>
      <c r="Q47" t="s">
        <v>28</v>
      </c>
      <c r="R47" t="s">
        <v>33</v>
      </c>
      <c r="S47" t="s">
        <v>448</v>
      </c>
      <c r="T47" t="s">
        <v>449</v>
      </c>
      <c r="U47" t="s">
        <v>36</v>
      </c>
      <c r="V47" t="s">
        <v>28</v>
      </c>
      <c r="W47" s="1" t="s">
        <v>450</v>
      </c>
      <c r="X47" t="s">
        <v>415</v>
      </c>
    </row>
    <row r="48" spans="1:24" ht="409.5" x14ac:dyDescent="0.25">
      <c r="A48" t="s">
        <v>451</v>
      </c>
      <c r="B48" t="s">
        <v>452</v>
      </c>
      <c r="C48" s="5" t="s">
        <v>453</v>
      </c>
      <c r="D48">
        <v>2022</v>
      </c>
      <c r="E48" t="s">
        <v>454</v>
      </c>
      <c r="F48">
        <v>4</v>
      </c>
      <c r="G48" t="s">
        <v>28</v>
      </c>
      <c r="H48" t="s">
        <v>268</v>
      </c>
      <c r="I48" t="s">
        <v>455</v>
      </c>
      <c r="J48" t="s">
        <v>28</v>
      </c>
      <c r="K48" t="s">
        <v>28</v>
      </c>
      <c r="L48" t="s">
        <v>31</v>
      </c>
      <c r="M48" t="s">
        <v>32</v>
      </c>
      <c r="N48" t="s">
        <v>455</v>
      </c>
      <c r="O48" s="2">
        <v>44902</v>
      </c>
      <c r="P48" t="s">
        <v>46</v>
      </c>
      <c r="Q48" t="s">
        <v>456</v>
      </c>
      <c r="R48" t="s">
        <v>46</v>
      </c>
      <c r="S48" t="s">
        <v>457</v>
      </c>
      <c r="T48" t="s">
        <v>458</v>
      </c>
      <c r="U48" t="s">
        <v>36</v>
      </c>
      <c r="V48" t="s">
        <v>459</v>
      </c>
      <c r="W48" s="1" t="s">
        <v>460</v>
      </c>
      <c r="X48" t="s">
        <v>415</v>
      </c>
    </row>
    <row r="49" spans="1:24" ht="409.5" x14ac:dyDescent="0.25">
      <c r="A49" t="s">
        <v>461</v>
      </c>
      <c r="B49" t="s">
        <v>462</v>
      </c>
      <c r="C49" s="5" t="s">
        <v>463</v>
      </c>
      <c r="D49">
        <v>2024</v>
      </c>
      <c r="E49" t="s">
        <v>464</v>
      </c>
      <c r="F49" t="s">
        <v>28</v>
      </c>
      <c r="G49" t="s">
        <v>54</v>
      </c>
      <c r="H49" t="s">
        <v>43</v>
      </c>
      <c r="I49" t="s">
        <v>430</v>
      </c>
      <c r="J49">
        <v>4</v>
      </c>
      <c r="K49" t="s">
        <v>465</v>
      </c>
      <c r="L49" t="s">
        <v>31</v>
      </c>
      <c r="M49" t="s">
        <v>43</v>
      </c>
      <c r="N49" t="s">
        <v>31</v>
      </c>
      <c r="O49" s="2">
        <v>45683</v>
      </c>
      <c r="P49" t="s">
        <v>46</v>
      </c>
      <c r="Q49" t="s">
        <v>466</v>
      </c>
      <c r="R49" t="s">
        <v>46</v>
      </c>
      <c r="S49" t="s">
        <v>466</v>
      </c>
      <c r="T49" t="s">
        <v>467</v>
      </c>
      <c r="U49" t="s">
        <v>49</v>
      </c>
      <c r="V49" t="s">
        <v>28</v>
      </c>
      <c r="W49" s="1" t="s">
        <v>468</v>
      </c>
      <c r="X49" t="s">
        <v>415</v>
      </c>
    </row>
    <row r="50" spans="1:24" x14ac:dyDescent="0.25">
      <c r="A50" t="s">
        <v>469</v>
      </c>
      <c r="B50" t="s">
        <v>470</v>
      </c>
      <c r="C50" t="s">
        <v>471</v>
      </c>
      <c r="D50">
        <v>2024</v>
      </c>
      <c r="E50" t="s">
        <v>472</v>
      </c>
      <c r="F50">
        <v>1</v>
      </c>
      <c r="G50" t="s">
        <v>28</v>
      </c>
      <c r="H50" t="s">
        <v>66</v>
      </c>
      <c r="I50" t="s">
        <v>473</v>
      </c>
      <c r="J50" t="s">
        <v>28</v>
      </c>
      <c r="K50" t="s">
        <v>28</v>
      </c>
      <c r="L50" t="s">
        <v>31</v>
      </c>
      <c r="M50" t="s">
        <v>32</v>
      </c>
      <c r="N50" t="s">
        <v>473</v>
      </c>
      <c r="O50" s="2">
        <v>45443</v>
      </c>
      <c r="P50" t="s">
        <v>46</v>
      </c>
      <c r="Q50" t="s">
        <v>474</v>
      </c>
      <c r="R50" t="s">
        <v>46</v>
      </c>
      <c r="S50" t="s">
        <v>475</v>
      </c>
      <c r="T50" t="s">
        <v>476</v>
      </c>
      <c r="U50" t="s">
        <v>36</v>
      </c>
      <c r="V50" t="s">
        <v>31</v>
      </c>
      <c r="W50" s="1" t="s">
        <v>477</v>
      </c>
      <c r="X50" t="s">
        <v>415</v>
      </c>
    </row>
    <row r="51" spans="1:24" ht="409.5" x14ac:dyDescent="0.25">
      <c r="A51" t="s">
        <v>478</v>
      </c>
      <c r="B51" t="s">
        <v>479</v>
      </c>
      <c r="C51" s="5" t="s">
        <v>480</v>
      </c>
      <c r="D51">
        <v>2024</v>
      </c>
      <c r="E51" t="s">
        <v>481</v>
      </c>
      <c r="F51" t="s">
        <v>28</v>
      </c>
      <c r="G51" t="s">
        <v>28</v>
      </c>
      <c r="H51" t="s">
        <v>66</v>
      </c>
      <c r="I51" t="s">
        <v>482</v>
      </c>
      <c r="J51" t="s">
        <v>28</v>
      </c>
      <c r="K51" t="s">
        <v>28</v>
      </c>
      <c r="L51" t="s">
        <v>31</v>
      </c>
      <c r="M51" t="s">
        <v>68</v>
      </c>
      <c r="N51" t="s">
        <v>482</v>
      </c>
      <c r="O51" s="2">
        <v>45352</v>
      </c>
      <c r="P51" t="s">
        <v>33</v>
      </c>
      <c r="Q51" t="s">
        <v>28</v>
      </c>
      <c r="R51" t="s">
        <v>33</v>
      </c>
      <c r="S51" t="s">
        <v>483</v>
      </c>
      <c r="T51" t="s">
        <v>484</v>
      </c>
      <c r="U51" t="s">
        <v>36</v>
      </c>
      <c r="V51" t="s">
        <v>28</v>
      </c>
      <c r="W51" s="1" t="s">
        <v>485</v>
      </c>
      <c r="X51" t="s">
        <v>415</v>
      </c>
    </row>
    <row r="52" spans="1:24" x14ac:dyDescent="0.25">
      <c r="A52" t="s">
        <v>486</v>
      </c>
      <c r="B52" t="s">
        <v>487</v>
      </c>
      <c r="C52" t="s">
        <v>488</v>
      </c>
      <c r="D52">
        <v>2022</v>
      </c>
      <c r="E52" t="s">
        <v>489</v>
      </c>
      <c r="F52" t="s">
        <v>28</v>
      </c>
      <c r="G52" t="s">
        <v>490</v>
      </c>
      <c r="H52" t="s">
        <v>43</v>
      </c>
      <c r="I52" t="s">
        <v>491</v>
      </c>
      <c r="J52">
        <v>10</v>
      </c>
      <c r="K52" t="s">
        <v>492</v>
      </c>
      <c r="L52" t="s">
        <v>31</v>
      </c>
      <c r="M52" t="s">
        <v>43</v>
      </c>
      <c r="N52" t="s">
        <v>31</v>
      </c>
      <c r="O52" s="2">
        <v>44644</v>
      </c>
      <c r="P52" t="s">
        <v>46</v>
      </c>
      <c r="Q52" t="s">
        <v>493</v>
      </c>
      <c r="R52" t="s">
        <v>46</v>
      </c>
      <c r="S52" t="s">
        <v>494</v>
      </c>
      <c r="T52" t="s">
        <v>495</v>
      </c>
      <c r="U52" t="s">
        <v>49</v>
      </c>
      <c r="V52" t="s">
        <v>28</v>
      </c>
      <c r="W52" s="1" t="s">
        <v>496</v>
      </c>
      <c r="X52" t="s">
        <v>415</v>
      </c>
    </row>
    <row r="53" spans="1:24" x14ac:dyDescent="0.25">
      <c r="A53" t="s">
        <v>497</v>
      </c>
      <c r="B53" t="s">
        <v>498</v>
      </c>
      <c r="C53" t="s">
        <v>499</v>
      </c>
      <c r="D53">
        <v>2025</v>
      </c>
      <c r="E53" t="s">
        <v>500</v>
      </c>
      <c r="F53" t="s">
        <v>28</v>
      </c>
      <c r="G53" t="s">
        <v>28</v>
      </c>
      <c r="H53" t="s">
        <v>29</v>
      </c>
      <c r="I53" t="s">
        <v>501</v>
      </c>
      <c r="J53" t="s">
        <v>28</v>
      </c>
      <c r="K53" t="s">
        <v>28</v>
      </c>
      <c r="L53" t="s">
        <v>31</v>
      </c>
      <c r="M53" t="s">
        <v>32</v>
      </c>
      <c r="N53" t="s">
        <v>501</v>
      </c>
      <c r="O53" s="2">
        <v>45890</v>
      </c>
      <c r="P53" t="s">
        <v>33</v>
      </c>
      <c r="Q53" t="s">
        <v>28</v>
      </c>
      <c r="R53" t="s">
        <v>33</v>
      </c>
      <c r="S53" t="s">
        <v>502</v>
      </c>
      <c r="T53" t="s">
        <v>503</v>
      </c>
      <c r="U53" t="s">
        <v>36</v>
      </c>
      <c r="V53" t="s">
        <v>28</v>
      </c>
      <c r="W53" s="1" t="s">
        <v>504</v>
      </c>
      <c r="X53" t="s">
        <v>415</v>
      </c>
    </row>
    <row r="54" spans="1:24" x14ac:dyDescent="0.25">
      <c r="A54" t="s">
        <v>505</v>
      </c>
      <c r="B54" t="s">
        <v>506</v>
      </c>
      <c r="C54" t="s">
        <v>507</v>
      </c>
      <c r="D54">
        <v>2024</v>
      </c>
      <c r="E54" t="s">
        <v>508</v>
      </c>
      <c r="F54">
        <v>5</v>
      </c>
      <c r="G54" t="s">
        <v>166</v>
      </c>
      <c r="H54" t="s">
        <v>66</v>
      </c>
      <c r="I54" t="s">
        <v>509</v>
      </c>
      <c r="J54">
        <v>71</v>
      </c>
      <c r="K54" t="s">
        <v>510</v>
      </c>
      <c r="L54" t="s">
        <v>31</v>
      </c>
      <c r="M54" t="s">
        <v>68</v>
      </c>
      <c r="N54" t="s">
        <v>511</v>
      </c>
      <c r="O54" t="s">
        <v>28</v>
      </c>
      <c r="P54" t="s">
        <v>33</v>
      </c>
      <c r="Q54" t="s">
        <v>28</v>
      </c>
      <c r="R54" t="s">
        <v>33</v>
      </c>
      <c r="S54" t="s">
        <v>512</v>
      </c>
      <c r="T54" t="s">
        <v>513</v>
      </c>
      <c r="U54" t="s">
        <v>36</v>
      </c>
      <c r="V54" t="s">
        <v>28</v>
      </c>
      <c r="W54">
        <v>0.54601917304098602</v>
      </c>
      <c r="X54" t="s">
        <v>415</v>
      </c>
    </row>
    <row r="55" spans="1:24" x14ac:dyDescent="0.25">
      <c r="A55" t="s">
        <v>514</v>
      </c>
      <c r="B55" t="s">
        <v>515</v>
      </c>
      <c r="C55" t="s">
        <v>516</v>
      </c>
      <c r="D55">
        <v>2022</v>
      </c>
      <c r="E55" t="s">
        <v>517</v>
      </c>
      <c r="F55">
        <v>7</v>
      </c>
      <c r="G55" t="s">
        <v>28</v>
      </c>
      <c r="H55" t="s">
        <v>268</v>
      </c>
      <c r="I55" t="s">
        <v>455</v>
      </c>
      <c r="J55" t="s">
        <v>28</v>
      </c>
      <c r="K55" t="s">
        <v>28</v>
      </c>
      <c r="L55" t="s">
        <v>31</v>
      </c>
      <c r="M55" t="s">
        <v>32</v>
      </c>
      <c r="N55" t="s">
        <v>455</v>
      </c>
      <c r="O55" s="2">
        <v>44591</v>
      </c>
      <c r="P55" t="s">
        <v>46</v>
      </c>
      <c r="Q55" t="s">
        <v>518</v>
      </c>
      <c r="R55" t="s">
        <v>46</v>
      </c>
      <c r="S55" t="s">
        <v>519</v>
      </c>
      <c r="T55" t="s">
        <v>520</v>
      </c>
      <c r="U55" t="s">
        <v>36</v>
      </c>
      <c r="V55" t="s">
        <v>521</v>
      </c>
      <c r="W55" s="1" t="s">
        <v>522</v>
      </c>
      <c r="X55" t="s">
        <v>415</v>
      </c>
    </row>
    <row r="56" spans="1:24" x14ac:dyDescent="0.25">
      <c r="A56">
        <v>40873495</v>
      </c>
      <c r="B56" t="s">
        <v>523</v>
      </c>
      <c r="C56" t="s">
        <v>524</v>
      </c>
      <c r="D56">
        <v>2025</v>
      </c>
      <c r="E56" t="s">
        <v>525</v>
      </c>
      <c r="F56" t="s">
        <v>28</v>
      </c>
      <c r="G56" t="s">
        <v>28</v>
      </c>
      <c r="H56" t="s">
        <v>43</v>
      </c>
      <c r="I56" t="s">
        <v>526</v>
      </c>
      <c r="J56">
        <v>8</v>
      </c>
      <c r="K56">
        <v>1649392</v>
      </c>
      <c r="L56" t="s">
        <v>31</v>
      </c>
      <c r="M56" t="s">
        <v>43</v>
      </c>
      <c r="N56" t="s">
        <v>31</v>
      </c>
      <c r="O56" s="2">
        <v>45658</v>
      </c>
      <c r="P56" t="s">
        <v>46</v>
      </c>
      <c r="Q56" t="s">
        <v>527</v>
      </c>
      <c r="R56" t="s">
        <v>46</v>
      </c>
      <c r="S56" t="s">
        <v>528</v>
      </c>
      <c r="T56" t="s">
        <v>529</v>
      </c>
      <c r="U56" t="s">
        <v>192</v>
      </c>
      <c r="V56" t="s">
        <v>530</v>
      </c>
      <c r="W56" s="1" t="s">
        <v>531</v>
      </c>
      <c r="X56" t="s">
        <v>415</v>
      </c>
    </row>
    <row r="57" spans="1:24" ht="409.5" x14ac:dyDescent="0.25">
      <c r="A57" t="s">
        <v>532</v>
      </c>
      <c r="B57" t="s">
        <v>533</v>
      </c>
      <c r="C57" s="5" t="s">
        <v>534</v>
      </c>
      <c r="D57">
        <v>2022</v>
      </c>
      <c r="E57" t="s">
        <v>535</v>
      </c>
      <c r="F57">
        <v>8</v>
      </c>
      <c r="G57" t="s">
        <v>28</v>
      </c>
      <c r="H57" t="s">
        <v>268</v>
      </c>
      <c r="I57" t="s">
        <v>455</v>
      </c>
      <c r="J57" t="s">
        <v>28</v>
      </c>
      <c r="K57" t="s">
        <v>28</v>
      </c>
      <c r="L57" t="s">
        <v>31</v>
      </c>
      <c r="M57" t="s">
        <v>32</v>
      </c>
      <c r="N57" t="s">
        <v>455</v>
      </c>
      <c r="O57" s="2">
        <v>44773</v>
      </c>
      <c r="P57" t="s">
        <v>46</v>
      </c>
      <c r="Q57" t="s">
        <v>536</v>
      </c>
      <c r="R57" t="s">
        <v>46</v>
      </c>
      <c r="S57" t="s">
        <v>537</v>
      </c>
      <c r="T57" t="s">
        <v>538</v>
      </c>
      <c r="U57" t="s">
        <v>36</v>
      </c>
      <c r="V57" t="s">
        <v>539</v>
      </c>
      <c r="W57" s="1" t="s">
        <v>540</v>
      </c>
      <c r="X57" t="s">
        <v>415</v>
      </c>
    </row>
    <row r="58" spans="1:24" x14ac:dyDescent="0.25">
      <c r="A58" t="s">
        <v>541</v>
      </c>
      <c r="B58" t="s">
        <v>542</v>
      </c>
      <c r="C58" t="s">
        <v>543</v>
      </c>
      <c r="D58">
        <v>2024</v>
      </c>
      <c r="E58" t="s">
        <v>544</v>
      </c>
      <c r="F58" t="s">
        <v>28</v>
      </c>
      <c r="G58" t="s">
        <v>28</v>
      </c>
      <c r="H58" t="s">
        <v>29</v>
      </c>
      <c r="I58" t="s">
        <v>545</v>
      </c>
      <c r="J58" t="s">
        <v>28</v>
      </c>
      <c r="K58" t="s">
        <v>28</v>
      </c>
      <c r="L58" t="s">
        <v>31</v>
      </c>
      <c r="M58" t="s">
        <v>68</v>
      </c>
      <c r="N58" t="s">
        <v>545</v>
      </c>
      <c r="O58" s="2">
        <v>45429</v>
      </c>
      <c r="P58" t="s">
        <v>46</v>
      </c>
      <c r="Q58" t="s">
        <v>546</v>
      </c>
      <c r="R58" t="s">
        <v>46</v>
      </c>
      <c r="S58" t="s">
        <v>547</v>
      </c>
      <c r="T58" t="s">
        <v>548</v>
      </c>
      <c r="U58" t="s">
        <v>36</v>
      </c>
      <c r="V58" t="s">
        <v>28</v>
      </c>
      <c r="W58" s="1" t="s">
        <v>549</v>
      </c>
      <c r="X58" t="s">
        <v>415</v>
      </c>
    </row>
    <row r="59" spans="1:24" x14ac:dyDescent="0.25">
      <c r="A59" t="s">
        <v>550</v>
      </c>
      <c r="B59" t="s">
        <v>551</v>
      </c>
      <c r="C59" t="s">
        <v>552</v>
      </c>
      <c r="D59">
        <v>2024</v>
      </c>
      <c r="E59" t="s">
        <v>553</v>
      </c>
      <c r="F59">
        <v>10</v>
      </c>
      <c r="G59" t="s">
        <v>28</v>
      </c>
      <c r="H59" t="s">
        <v>29</v>
      </c>
      <c r="I59" t="s">
        <v>269</v>
      </c>
      <c r="J59" t="s">
        <v>28</v>
      </c>
      <c r="K59" t="s">
        <v>28</v>
      </c>
      <c r="L59" t="s">
        <v>31</v>
      </c>
      <c r="M59" t="s">
        <v>68</v>
      </c>
      <c r="N59" t="s">
        <v>269</v>
      </c>
      <c r="O59" s="2">
        <v>45498</v>
      </c>
      <c r="P59" t="s">
        <v>46</v>
      </c>
      <c r="Q59" t="s">
        <v>554</v>
      </c>
      <c r="R59" t="s">
        <v>46</v>
      </c>
      <c r="S59" t="s">
        <v>555</v>
      </c>
      <c r="T59" t="s">
        <v>556</v>
      </c>
      <c r="U59" t="s">
        <v>36</v>
      </c>
      <c r="V59" t="s">
        <v>28</v>
      </c>
      <c r="W59" s="1" t="s">
        <v>557</v>
      </c>
      <c r="X59" t="s">
        <v>415</v>
      </c>
    </row>
    <row r="60" spans="1:24" x14ac:dyDescent="0.25">
      <c r="A60" t="s">
        <v>558</v>
      </c>
      <c r="B60" t="s">
        <v>559</v>
      </c>
      <c r="C60" t="s">
        <v>560</v>
      </c>
      <c r="D60">
        <v>2025</v>
      </c>
      <c r="E60" t="s">
        <v>561</v>
      </c>
      <c r="F60">
        <v>1</v>
      </c>
      <c r="G60" t="s">
        <v>28</v>
      </c>
      <c r="H60" t="s">
        <v>29</v>
      </c>
      <c r="I60" t="s">
        <v>562</v>
      </c>
      <c r="J60" t="s">
        <v>28</v>
      </c>
      <c r="K60" t="s">
        <v>28</v>
      </c>
      <c r="L60" t="s">
        <v>31</v>
      </c>
      <c r="M60" t="s">
        <v>32</v>
      </c>
      <c r="N60" t="s">
        <v>562</v>
      </c>
      <c r="O60" s="2">
        <v>45728</v>
      </c>
      <c r="P60" t="s">
        <v>33</v>
      </c>
      <c r="Q60" t="s">
        <v>28</v>
      </c>
      <c r="R60" t="s">
        <v>33</v>
      </c>
      <c r="S60" t="s">
        <v>563</v>
      </c>
      <c r="T60" t="s">
        <v>564</v>
      </c>
      <c r="U60" t="s">
        <v>36</v>
      </c>
      <c r="V60" t="s">
        <v>28</v>
      </c>
      <c r="W60" s="1" t="s">
        <v>565</v>
      </c>
      <c r="X60" t="s">
        <v>415</v>
      </c>
    </row>
    <row r="61" spans="1:24" x14ac:dyDescent="0.25">
      <c r="A61" t="s">
        <v>566</v>
      </c>
      <c r="B61" t="s">
        <v>567</v>
      </c>
      <c r="C61" t="s">
        <v>568</v>
      </c>
      <c r="D61">
        <v>2023</v>
      </c>
      <c r="F61" t="s">
        <v>28</v>
      </c>
      <c r="G61" t="s">
        <v>28</v>
      </c>
      <c r="H61" t="s">
        <v>66</v>
      </c>
      <c r="I61" t="s">
        <v>569</v>
      </c>
      <c r="J61" t="s">
        <v>28</v>
      </c>
      <c r="K61" t="s">
        <v>28</v>
      </c>
      <c r="L61" t="s">
        <v>31</v>
      </c>
      <c r="M61" t="s">
        <v>68</v>
      </c>
      <c r="N61" t="s">
        <v>569</v>
      </c>
      <c r="O61" s="2">
        <v>45291</v>
      </c>
      <c r="P61" t="s">
        <v>46</v>
      </c>
      <c r="Q61" t="s">
        <v>570</v>
      </c>
      <c r="R61" t="s">
        <v>46</v>
      </c>
      <c r="S61" t="s">
        <v>571</v>
      </c>
      <c r="T61" t="s">
        <v>572</v>
      </c>
      <c r="U61" t="s">
        <v>36</v>
      </c>
      <c r="V61" t="s">
        <v>28</v>
      </c>
      <c r="W61" s="1" t="s">
        <v>573</v>
      </c>
      <c r="X61" t="s">
        <v>415</v>
      </c>
    </row>
    <row r="62" spans="1:24" ht="409.5" x14ac:dyDescent="0.25">
      <c r="A62" t="s">
        <v>574</v>
      </c>
      <c r="B62" t="s">
        <v>575</v>
      </c>
      <c r="C62" s="5" t="s">
        <v>576</v>
      </c>
      <c r="D62">
        <v>2025</v>
      </c>
      <c r="E62" t="s">
        <v>577</v>
      </c>
      <c r="F62" t="s">
        <v>28</v>
      </c>
      <c r="G62" t="s">
        <v>578</v>
      </c>
      <c r="H62" t="s">
        <v>43</v>
      </c>
      <c r="I62" t="s">
        <v>562</v>
      </c>
      <c r="J62">
        <v>5</v>
      </c>
      <c r="K62" t="s">
        <v>422</v>
      </c>
      <c r="L62" t="s">
        <v>31</v>
      </c>
      <c r="M62" t="s">
        <v>43</v>
      </c>
      <c r="N62" t="s">
        <v>31</v>
      </c>
      <c r="O62" s="2">
        <v>45729</v>
      </c>
      <c r="P62" t="s">
        <v>46</v>
      </c>
      <c r="Q62" t="b">
        <v>0</v>
      </c>
      <c r="R62" t="s">
        <v>33</v>
      </c>
      <c r="S62" t="s">
        <v>579</v>
      </c>
      <c r="T62" t="s">
        <v>564</v>
      </c>
      <c r="U62" t="s">
        <v>49</v>
      </c>
      <c r="W62" s="1" t="s">
        <v>580</v>
      </c>
      <c r="X62" t="s">
        <v>415</v>
      </c>
    </row>
    <row r="63" spans="1:24" x14ac:dyDescent="0.25">
      <c r="A63" t="s">
        <v>581</v>
      </c>
      <c r="B63" t="s">
        <v>582</v>
      </c>
      <c r="C63" t="s">
        <v>583</v>
      </c>
      <c r="D63">
        <v>2025</v>
      </c>
      <c r="E63" t="s">
        <v>584</v>
      </c>
      <c r="F63" t="s">
        <v>28</v>
      </c>
      <c r="G63" t="s">
        <v>585</v>
      </c>
      <c r="H63" t="s">
        <v>43</v>
      </c>
      <c r="I63" t="s">
        <v>586</v>
      </c>
      <c r="J63">
        <v>13</v>
      </c>
      <c r="K63" t="s">
        <v>587</v>
      </c>
      <c r="L63" t="s">
        <v>31</v>
      </c>
      <c r="M63" t="s">
        <v>43</v>
      </c>
      <c r="N63" t="s">
        <v>31</v>
      </c>
      <c r="O63" s="2">
        <v>45742</v>
      </c>
      <c r="P63" t="s">
        <v>46</v>
      </c>
      <c r="Q63" t="s">
        <v>588</v>
      </c>
      <c r="R63" t="s">
        <v>46</v>
      </c>
      <c r="S63" t="s">
        <v>589</v>
      </c>
      <c r="T63" t="s">
        <v>590</v>
      </c>
      <c r="U63" t="s">
        <v>49</v>
      </c>
      <c r="V63" t="s">
        <v>28</v>
      </c>
      <c r="W63" s="1" t="s">
        <v>591</v>
      </c>
      <c r="X63" t="s">
        <v>415</v>
      </c>
    </row>
    <row r="64" spans="1:24" x14ac:dyDescent="0.25">
      <c r="A64" t="s">
        <v>592</v>
      </c>
      <c r="B64" t="s">
        <v>593</v>
      </c>
      <c r="C64" t="s">
        <v>594</v>
      </c>
      <c r="D64">
        <v>2023</v>
      </c>
      <c r="E64" t="s">
        <v>595</v>
      </c>
      <c r="F64">
        <v>7</v>
      </c>
      <c r="G64" t="s">
        <v>28</v>
      </c>
      <c r="H64" t="s">
        <v>55</v>
      </c>
      <c r="I64" t="s">
        <v>596</v>
      </c>
      <c r="J64" t="s">
        <v>28</v>
      </c>
      <c r="K64" s="4">
        <v>45663</v>
      </c>
      <c r="L64" t="s">
        <v>31</v>
      </c>
      <c r="M64" t="s">
        <v>32</v>
      </c>
      <c r="N64" t="s">
        <v>596</v>
      </c>
      <c r="O64" s="2">
        <v>44979</v>
      </c>
      <c r="P64" t="s">
        <v>33</v>
      </c>
      <c r="Q64" t="s">
        <v>28</v>
      </c>
      <c r="R64" t="s">
        <v>33</v>
      </c>
      <c r="S64" t="s">
        <v>597</v>
      </c>
      <c r="T64" t="s">
        <v>598</v>
      </c>
      <c r="U64" t="s">
        <v>36</v>
      </c>
      <c r="V64" t="s">
        <v>28</v>
      </c>
      <c r="W64" s="1" t="s">
        <v>599</v>
      </c>
      <c r="X64" t="s">
        <v>415</v>
      </c>
    </row>
    <row r="65" spans="1:24" x14ac:dyDescent="0.25">
      <c r="A65" t="s">
        <v>600</v>
      </c>
      <c r="B65" t="s">
        <v>601</v>
      </c>
      <c r="C65" t="s">
        <v>602</v>
      </c>
      <c r="D65">
        <v>2021</v>
      </c>
      <c r="E65" t="s">
        <v>603</v>
      </c>
      <c r="F65">
        <v>4</v>
      </c>
      <c r="G65" t="s">
        <v>28</v>
      </c>
      <c r="H65" t="s">
        <v>28</v>
      </c>
      <c r="I65" t="s">
        <v>604</v>
      </c>
      <c r="J65" t="s">
        <v>28</v>
      </c>
      <c r="K65" t="s">
        <v>28</v>
      </c>
      <c r="L65" t="s">
        <v>31</v>
      </c>
      <c r="M65" t="s">
        <v>68</v>
      </c>
      <c r="N65" t="s">
        <v>604</v>
      </c>
      <c r="O65" s="2">
        <v>44301</v>
      </c>
      <c r="P65" t="s">
        <v>46</v>
      </c>
      <c r="Q65" t="s">
        <v>605</v>
      </c>
      <c r="R65" t="s">
        <v>46</v>
      </c>
      <c r="S65" t="s">
        <v>606</v>
      </c>
      <c r="T65" t="s">
        <v>607</v>
      </c>
      <c r="U65" t="s">
        <v>36</v>
      </c>
      <c r="V65" t="s">
        <v>28</v>
      </c>
      <c r="W65" s="1" t="s">
        <v>608</v>
      </c>
      <c r="X65" t="s">
        <v>415</v>
      </c>
    </row>
    <row r="66" spans="1:24" x14ac:dyDescent="0.25">
      <c r="A66" t="s">
        <v>609</v>
      </c>
      <c r="B66" t="s">
        <v>610</v>
      </c>
      <c r="C66" t="s">
        <v>611</v>
      </c>
      <c r="D66">
        <v>2022</v>
      </c>
      <c r="E66" t="s">
        <v>612</v>
      </c>
      <c r="F66">
        <v>3</v>
      </c>
      <c r="G66" t="s">
        <v>28</v>
      </c>
      <c r="H66" t="s">
        <v>28</v>
      </c>
      <c r="I66" t="s">
        <v>613</v>
      </c>
      <c r="J66" t="s">
        <v>28</v>
      </c>
      <c r="K66" t="s">
        <v>28</v>
      </c>
      <c r="L66" t="s">
        <v>31</v>
      </c>
      <c r="M66" t="s">
        <v>68</v>
      </c>
      <c r="N66" t="s">
        <v>613</v>
      </c>
      <c r="O66" s="2">
        <v>44803</v>
      </c>
      <c r="P66" t="s">
        <v>46</v>
      </c>
      <c r="Q66" t="s">
        <v>614</v>
      </c>
      <c r="R66" t="s">
        <v>46</v>
      </c>
      <c r="S66" t="s">
        <v>615</v>
      </c>
      <c r="T66" t="s">
        <v>616</v>
      </c>
      <c r="U66" t="s">
        <v>36</v>
      </c>
      <c r="V66" t="s">
        <v>28</v>
      </c>
      <c r="W66" s="1" t="s">
        <v>617</v>
      </c>
      <c r="X66" t="s">
        <v>415</v>
      </c>
    </row>
    <row r="67" spans="1:24" x14ac:dyDescent="0.25">
      <c r="A67" t="s">
        <v>618</v>
      </c>
      <c r="B67" t="s">
        <v>619</v>
      </c>
      <c r="C67" t="s">
        <v>620</v>
      </c>
      <c r="D67">
        <v>2024</v>
      </c>
      <c r="E67" t="s">
        <v>621</v>
      </c>
      <c r="F67" t="s">
        <v>28</v>
      </c>
      <c r="G67" t="s">
        <v>585</v>
      </c>
      <c r="H67" t="s">
        <v>43</v>
      </c>
      <c r="I67" t="s">
        <v>622</v>
      </c>
      <c r="J67">
        <v>6</v>
      </c>
      <c r="K67" t="s">
        <v>623</v>
      </c>
      <c r="L67" t="s">
        <v>31</v>
      </c>
      <c r="M67" t="s">
        <v>43</v>
      </c>
      <c r="N67" t="s">
        <v>31</v>
      </c>
      <c r="O67" s="2">
        <v>45400</v>
      </c>
      <c r="P67" t="s">
        <v>46</v>
      </c>
      <c r="R67" t="s">
        <v>33</v>
      </c>
      <c r="S67" t="s">
        <v>624</v>
      </c>
      <c r="T67" t="s">
        <v>625</v>
      </c>
      <c r="U67" t="s">
        <v>49</v>
      </c>
      <c r="W67" s="1" t="s">
        <v>626</v>
      </c>
      <c r="X67" t="s">
        <v>415</v>
      </c>
    </row>
    <row r="68" spans="1:24" x14ac:dyDescent="0.25">
      <c r="A68" t="s">
        <v>627</v>
      </c>
      <c r="B68" t="s">
        <v>628</v>
      </c>
      <c r="C68" t="s">
        <v>629</v>
      </c>
      <c r="D68">
        <v>2024</v>
      </c>
      <c r="E68" t="s">
        <v>630</v>
      </c>
      <c r="F68" t="s">
        <v>28</v>
      </c>
      <c r="G68" t="s">
        <v>28</v>
      </c>
      <c r="H68" t="s">
        <v>66</v>
      </c>
      <c r="I68" t="s">
        <v>631</v>
      </c>
      <c r="J68" t="s">
        <v>28</v>
      </c>
      <c r="K68" t="s">
        <v>28</v>
      </c>
      <c r="L68" t="s">
        <v>31</v>
      </c>
      <c r="M68" t="s">
        <v>68</v>
      </c>
      <c r="N68" t="s">
        <v>632</v>
      </c>
      <c r="O68" s="2">
        <v>45490</v>
      </c>
      <c r="P68" t="s">
        <v>46</v>
      </c>
      <c r="Q68" t="s">
        <v>633</v>
      </c>
      <c r="R68" t="s">
        <v>46</v>
      </c>
      <c r="S68" t="s">
        <v>634</v>
      </c>
      <c r="T68" t="s">
        <v>635</v>
      </c>
      <c r="U68" t="s">
        <v>36</v>
      </c>
      <c r="V68" t="s">
        <v>28</v>
      </c>
      <c r="W68" s="1" t="s">
        <v>636</v>
      </c>
      <c r="X68" t="s">
        <v>415</v>
      </c>
    </row>
    <row r="69" spans="1:24" x14ac:dyDescent="0.25">
      <c r="A69" t="s">
        <v>637</v>
      </c>
      <c r="B69" t="s">
        <v>638</v>
      </c>
      <c r="C69" t="s">
        <v>639</v>
      </c>
      <c r="D69">
        <v>2021</v>
      </c>
      <c r="E69" t="s">
        <v>640</v>
      </c>
      <c r="F69" t="s">
        <v>28</v>
      </c>
      <c r="G69" t="s">
        <v>42</v>
      </c>
      <c r="H69" t="s">
        <v>43</v>
      </c>
      <c r="I69" t="s">
        <v>44</v>
      </c>
      <c r="J69">
        <v>12</v>
      </c>
      <c r="K69" t="s">
        <v>641</v>
      </c>
      <c r="L69" t="s">
        <v>31</v>
      </c>
      <c r="M69" t="s">
        <v>43</v>
      </c>
      <c r="N69" t="s">
        <v>31</v>
      </c>
      <c r="O69" s="2">
        <v>44693</v>
      </c>
      <c r="P69" t="s">
        <v>46</v>
      </c>
      <c r="Q69" t="s">
        <v>642</v>
      </c>
      <c r="R69" t="s">
        <v>46</v>
      </c>
      <c r="S69" t="s">
        <v>642</v>
      </c>
      <c r="T69" t="s">
        <v>28</v>
      </c>
      <c r="U69" t="s">
        <v>49</v>
      </c>
      <c r="V69" t="s">
        <v>28</v>
      </c>
      <c r="W69" s="1" t="s">
        <v>643</v>
      </c>
      <c r="X69" t="s">
        <v>415</v>
      </c>
    </row>
    <row r="70" spans="1:24" x14ac:dyDescent="0.25">
      <c r="A70" t="s">
        <v>644</v>
      </c>
      <c r="B70" t="s">
        <v>645</v>
      </c>
      <c r="C70" t="s">
        <v>646</v>
      </c>
      <c r="D70">
        <v>2022</v>
      </c>
      <c r="E70" t="s">
        <v>647</v>
      </c>
      <c r="F70">
        <v>5</v>
      </c>
      <c r="G70" t="s">
        <v>28</v>
      </c>
      <c r="H70" t="s">
        <v>268</v>
      </c>
      <c r="I70" t="s">
        <v>455</v>
      </c>
      <c r="J70" t="s">
        <v>28</v>
      </c>
      <c r="K70" t="s">
        <v>28</v>
      </c>
      <c r="L70" t="s">
        <v>31</v>
      </c>
      <c r="M70" t="s">
        <v>32</v>
      </c>
      <c r="N70" t="s">
        <v>455</v>
      </c>
      <c r="O70" s="2">
        <v>44591</v>
      </c>
      <c r="P70" t="s">
        <v>46</v>
      </c>
      <c r="Q70" t="s">
        <v>648</v>
      </c>
      <c r="R70" t="s">
        <v>46</v>
      </c>
      <c r="S70" t="s">
        <v>649</v>
      </c>
      <c r="T70" t="s">
        <v>650</v>
      </c>
      <c r="U70" t="s">
        <v>36</v>
      </c>
      <c r="V70" t="s">
        <v>651</v>
      </c>
      <c r="W70" s="1" t="s">
        <v>652</v>
      </c>
      <c r="X70" t="s">
        <v>415</v>
      </c>
    </row>
    <row r="71" spans="1:24" x14ac:dyDescent="0.25">
      <c r="A71" t="s">
        <v>653</v>
      </c>
      <c r="B71" t="s">
        <v>654</v>
      </c>
      <c r="C71" t="s">
        <v>655</v>
      </c>
      <c r="D71">
        <v>2023</v>
      </c>
      <c r="E71" t="s">
        <v>656</v>
      </c>
      <c r="F71">
        <v>1</v>
      </c>
      <c r="G71" t="s">
        <v>28</v>
      </c>
      <c r="H71" t="s">
        <v>66</v>
      </c>
      <c r="I71" t="s">
        <v>657</v>
      </c>
      <c r="J71" t="s">
        <v>28</v>
      </c>
      <c r="K71" t="s">
        <v>28</v>
      </c>
      <c r="L71" t="s">
        <v>31</v>
      </c>
      <c r="M71" t="s">
        <v>32</v>
      </c>
      <c r="N71" t="s">
        <v>657</v>
      </c>
      <c r="O71" s="2">
        <v>45220</v>
      </c>
      <c r="P71" t="s">
        <v>46</v>
      </c>
      <c r="Q71" t="s">
        <v>658</v>
      </c>
      <c r="R71" t="s">
        <v>46</v>
      </c>
      <c r="S71" t="s">
        <v>659</v>
      </c>
      <c r="T71" t="s">
        <v>660</v>
      </c>
      <c r="U71" t="s">
        <v>36</v>
      </c>
      <c r="V71" t="s">
        <v>661</v>
      </c>
      <c r="W71" s="1" t="s">
        <v>662</v>
      </c>
      <c r="X71" t="s">
        <v>415</v>
      </c>
    </row>
    <row r="72" spans="1:24" ht="409.5" x14ac:dyDescent="0.25">
      <c r="A72" t="s">
        <v>663</v>
      </c>
      <c r="B72" t="s">
        <v>664</v>
      </c>
      <c r="C72" s="5" t="s">
        <v>665</v>
      </c>
      <c r="D72">
        <v>2025</v>
      </c>
      <c r="E72" t="s">
        <v>666</v>
      </c>
      <c r="F72" t="s">
        <v>28</v>
      </c>
      <c r="G72" t="s">
        <v>28</v>
      </c>
      <c r="H72" t="s">
        <v>66</v>
      </c>
      <c r="I72" t="s">
        <v>667</v>
      </c>
      <c r="J72" t="s">
        <v>28</v>
      </c>
      <c r="K72" t="s">
        <v>28</v>
      </c>
      <c r="L72" t="s">
        <v>31</v>
      </c>
      <c r="M72" t="s">
        <v>32</v>
      </c>
      <c r="N72" t="s">
        <v>667</v>
      </c>
      <c r="O72" s="2">
        <v>45806</v>
      </c>
      <c r="P72" t="s">
        <v>33</v>
      </c>
      <c r="Q72" t="s">
        <v>28</v>
      </c>
      <c r="R72" t="s">
        <v>33</v>
      </c>
      <c r="S72" t="s">
        <v>668</v>
      </c>
      <c r="T72" t="s">
        <v>669</v>
      </c>
      <c r="U72" t="s">
        <v>36</v>
      </c>
      <c r="V72" t="s">
        <v>28</v>
      </c>
      <c r="W72" s="1" t="s">
        <v>670</v>
      </c>
      <c r="X72" t="s">
        <v>415</v>
      </c>
    </row>
    <row r="73" spans="1:24" x14ac:dyDescent="0.25">
      <c r="A73" t="s">
        <v>671</v>
      </c>
      <c r="B73" t="s">
        <v>672</v>
      </c>
      <c r="C73" t="s">
        <v>28</v>
      </c>
      <c r="D73">
        <v>2021</v>
      </c>
      <c r="E73" t="s">
        <v>673</v>
      </c>
      <c r="F73">
        <v>5</v>
      </c>
      <c r="G73" t="s">
        <v>54</v>
      </c>
      <c r="H73" t="s">
        <v>28</v>
      </c>
      <c r="I73" t="s">
        <v>674</v>
      </c>
      <c r="J73" t="s">
        <v>28</v>
      </c>
      <c r="K73" t="s">
        <v>28</v>
      </c>
      <c r="L73" t="s">
        <v>31</v>
      </c>
      <c r="M73" t="s">
        <v>32</v>
      </c>
      <c r="N73" t="s">
        <v>674</v>
      </c>
      <c r="O73" t="s">
        <v>28</v>
      </c>
      <c r="P73" t="s">
        <v>33</v>
      </c>
      <c r="Q73" t="s">
        <v>28</v>
      </c>
      <c r="R73" t="s">
        <v>33</v>
      </c>
      <c r="S73" t="s">
        <v>675</v>
      </c>
      <c r="T73" t="s">
        <v>676</v>
      </c>
      <c r="U73" t="s">
        <v>36</v>
      </c>
      <c r="V73" t="s">
        <v>28</v>
      </c>
      <c r="W73" s="1" t="s">
        <v>677</v>
      </c>
      <c r="X73" t="s">
        <v>415</v>
      </c>
    </row>
    <row r="74" spans="1:24" x14ac:dyDescent="0.25">
      <c r="A74" t="s">
        <v>678</v>
      </c>
      <c r="B74" t="s">
        <v>679</v>
      </c>
      <c r="C74" t="s">
        <v>680</v>
      </c>
      <c r="D74">
        <v>2022</v>
      </c>
      <c r="E74" t="s">
        <v>681</v>
      </c>
      <c r="F74">
        <v>1</v>
      </c>
      <c r="G74" t="s">
        <v>28</v>
      </c>
      <c r="H74" t="s">
        <v>66</v>
      </c>
      <c r="I74" t="s">
        <v>682</v>
      </c>
      <c r="J74" t="s">
        <v>28</v>
      </c>
      <c r="K74" t="s">
        <v>28</v>
      </c>
      <c r="L74" t="s">
        <v>31</v>
      </c>
      <c r="M74" t="s">
        <v>32</v>
      </c>
      <c r="N74" t="s">
        <v>683</v>
      </c>
      <c r="O74" s="2">
        <v>44638</v>
      </c>
      <c r="P74" t="s">
        <v>46</v>
      </c>
      <c r="Q74" t="s">
        <v>684</v>
      </c>
      <c r="R74" t="s">
        <v>46</v>
      </c>
      <c r="S74" t="s">
        <v>685</v>
      </c>
      <c r="T74" t="s">
        <v>686</v>
      </c>
      <c r="U74" t="s">
        <v>36</v>
      </c>
      <c r="V74" t="s">
        <v>687</v>
      </c>
      <c r="W74" s="1" t="s">
        <v>688</v>
      </c>
      <c r="X74" t="s">
        <v>415</v>
      </c>
    </row>
    <row r="75" spans="1:24" x14ac:dyDescent="0.25">
      <c r="A75" t="s">
        <v>689</v>
      </c>
      <c r="B75" t="s">
        <v>690</v>
      </c>
      <c r="C75" t="s">
        <v>691</v>
      </c>
      <c r="D75">
        <v>2022</v>
      </c>
      <c r="E75" t="s">
        <v>692</v>
      </c>
      <c r="F75">
        <v>38</v>
      </c>
      <c r="G75" t="s">
        <v>313</v>
      </c>
      <c r="H75" t="s">
        <v>268</v>
      </c>
      <c r="I75" t="s">
        <v>693</v>
      </c>
      <c r="J75" t="s">
        <v>28</v>
      </c>
      <c r="K75" t="s">
        <v>28</v>
      </c>
      <c r="L75" t="s">
        <v>31</v>
      </c>
      <c r="M75" t="s">
        <v>68</v>
      </c>
      <c r="N75" t="s">
        <v>693</v>
      </c>
      <c r="O75" s="2">
        <v>44889</v>
      </c>
      <c r="P75" t="s">
        <v>33</v>
      </c>
      <c r="Q75" t="s">
        <v>28</v>
      </c>
      <c r="R75" t="s">
        <v>33</v>
      </c>
      <c r="S75" t="s">
        <v>694</v>
      </c>
      <c r="T75" t="s">
        <v>695</v>
      </c>
      <c r="U75" t="s">
        <v>36</v>
      </c>
      <c r="V75" t="s">
        <v>28</v>
      </c>
      <c r="W75" s="1" t="s">
        <v>696</v>
      </c>
      <c r="X75" t="s">
        <v>415</v>
      </c>
    </row>
    <row r="76" spans="1:24" ht="409.5" x14ac:dyDescent="0.25">
      <c r="A76" t="s">
        <v>697</v>
      </c>
      <c r="B76" t="s">
        <v>698</v>
      </c>
      <c r="C76" s="5" t="s">
        <v>699</v>
      </c>
      <c r="D76">
        <v>2021</v>
      </c>
      <c r="E76" t="s">
        <v>700</v>
      </c>
      <c r="F76">
        <v>61</v>
      </c>
      <c r="G76" t="s">
        <v>54</v>
      </c>
      <c r="H76" t="s">
        <v>268</v>
      </c>
      <c r="I76" t="s">
        <v>701</v>
      </c>
      <c r="J76" t="s">
        <v>28</v>
      </c>
      <c r="K76" t="s">
        <v>28</v>
      </c>
      <c r="L76" t="s">
        <v>31</v>
      </c>
      <c r="M76" t="s">
        <v>68</v>
      </c>
      <c r="N76" t="s">
        <v>702</v>
      </c>
      <c r="O76" s="2">
        <v>44382</v>
      </c>
      <c r="P76" t="s">
        <v>33</v>
      </c>
      <c r="Q76" t="s">
        <v>28</v>
      </c>
      <c r="R76" t="s">
        <v>33</v>
      </c>
      <c r="S76" t="s">
        <v>703</v>
      </c>
      <c r="T76" t="s">
        <v>704</v>
      </c>
      <c r="U76" t="s">
        <v>36</v>
      </c>
      <c r="V76" t="s">
        <v>28</v>
      </c>
      <c r="W76">
        <v>0.42132105268538</v>
      </c>
      <c r="X76" t="s">
        <v>415</v>
      </c>
    </row>
    <row r="77" spans="1:24" x14ac:dyDescent="0.25">
      <c r="A77" t="s">
        <v>705</v>
      </c>
      <c r="B77" t="s">
        <v>706</v>
      </c>
      <c r="C77" t="s">
        <v>28</v>
      </c>
      <c r="D77">
        <v>2019</v>
      </c>
      <c r="E77" t="s">
        <v>707</v>
      </c>
      <c r="F77">
        <v>87</v>
      </c>
      <c r="G77" t="s">
        <v>28</v>
      </c>
      <c r="H77" t="s">
        <v>28</v>
      </c>
      <c r="I77" t="s">
        <v>28</v>
      </c>
      <c r="J77" t="s">
        <v>28</v>
      </c>
      <c r="K77" t="s">
        <v>28</v>
      </c>
      <c r="L77" t="s">
        <v>31</v>
      </c>
      <c r="M77" t="s">
        <v>32</v>
      </c>
      <c r="N77" t="s">
        <v>28</v>
      </c>
      <c r="O77" t="s">
        <v>28</v>
      </c>
      <c r="P77" t="s">
        <v>33</v>
      </c>
      <c r="Q77" t="s">
        <v>28</v>
      </c>
      <c r="R77" t="s">
        <v>33</v>
      </c>
      <c r="S77" t="s">
        <v>708</v>
      </c>
      <c r="U77" t="s">
        <v>36</v>
      </c>
      <c r="V77" t="s">
        <v>28</v>
      </c>
      <c r="W77" s="1" t="s">
        <v>709</v>
      </c>
      <c r="X77" t="s">
        <v>415</v>
      </c>
    </row>
    <row r="78" spans="1:24" x14ac:dyDescent="0.25">
      <c r="A78" t="s">
        <v>710</v>
      </c>
      <c r="B78" t="s">
        <v>711</v>
      </c>
      <c r="C78" t="s">
        <v>28</v>
      </c>
      <c r="D78">
        <v>2016</v>
      </c>
      <c r="E78" t="s">
        <v>712</v>
      </c>
      <c r="F78" t="s">
        <v>28</v>
      </c>
      <c r="G78" t="s">
        <v>313</v>
      </c>
      <c r="H78" t="s">
        <v>268</v>
      </c>
      <c r="I78" t="s">
        <v>713</v>
      </c>
      <c r="J78" t="s">
        <v>28</v>
      </c>
      <c r="K78" t="s">
        <v>28</v>
      </c>
      <c r="L78" t="s">
        <v>31</v>
      </c>
      <c r="M78" t="s">
        <v>32</v>
      </c>
      <c r="N78" t="s">
        <v>28</v>
      </c>
      <c r="O78" t="s">
        <v>28</v>
      </c>
      <c r="P78" t="s">
        <v>33</v>
      </c>
      <c r="Q78" t="s">
        <v>28</v>
      </c>
      <c r="R78" t="s">
        <v>33</v>
      </c>
      <c r="S78" t="s">
        <v>714</v>
      </c>
      <c r="U78" t="s">
        <v>36</v>
      </c>
      <c r="V78" t="s">
        <v>28</v>
      </c>
      <c r="W78" s="1" t="s">
        <v>715</v>
      </c>
      <c r="X78" t="s">
        <v>415</v>
      </c>
    </row>
    <row r="79" spans="1:24" x14ac:dyDescent="0.25">
      <c r="A79" t="s">
        <v>716</v>
      </c>
      <c r="B79" t="s">
        <v>717</v>
      </c>
      <c r="C79" t="s">
        <v>718</v>
      </c>
      <c r="D79">
        <v>2025</v>
      </c>
      <c r="E79" t="s">
        <v>719</v>
      </c>
      <c r="F79">
        <v>1</v>
      </c>
      <c r="G79" t="s">
        <v>28</v>
      </c>
      <c r="H79" t="s">
        <v>29</v>
      </c>
      <c r="I79" t="s">
        <v>720</v>
      </c>
      <c r="J79" t="s">
        <v>28</v>
      </c>
      <c r="K79" t="s">
        <v>28</v>
      </c>
      <c r="L79" t="s">
        <v>31</v>
      </c>
      <c r="M79" t="s">
        <v>68</v>
      </c>
      <c r="N79" t="s">
        <v>720</v>
      </c>
      <c r="O79" s="2">
        <v>45720</v>
      </c>
      <c r="P79" t="s">
        <v>33</v>
      </c>
      <c r="Q79" t="s">
        <v>28</v>
      </c>
      <c r="R79" t="s">
        <v>33</v>
      </c>
      <c r="S79" t="s">
        <v>721</v>
      </c>
      <c r="T79" t="s">
        <v>722</v>
      </c>
      <c r="U79" t="s">
        <v>36</v>
      </c>
      <c r="V79" t="s">
        <v>28</v>
      </c>
      <c r="W79" s="1" t="s">
        <v>723</v>
      </c>
      <c r="X79" t="s">
        <v>724</v>
      </c>
    </row>
    <row r="80" spans="1:24" x14ac:dyDescent="0.25">
      <c r="A80" t="s">
        <v>725</v>
      </c>
      <c r="B80" t="s">
        <v>726</v>
      </c>
      <c r="C80" t="s">
        <v>28</v>
      </c>
      <c r="D80">
        <v>2019</v>
      </c>
      <c r="E80" t="s">
        <v>727</v>
      </c>
      <c r="F80">
        <v>1</v>
      </c>
      <c r="G80" t="s">
        <v>28</v>
      </c>
      <c r="H80" t="s">
        <v>268</v>
      </c>
      <c r="I80" t="s">
        <v>28</v>
      </c>
      <c r="J80" t="s">
        <v>28</v>
      </c>
      <c r="K80" t="s">
        <v>28</v>
      </c>
      <c r="L80" t="s">
        <v>31</v>
      </c>
      <c r="M80" t="s">
        <v>32</v>
      </c>
      <c r="N80" t="s">
        <v>28</v>
      </c>
      <c r="O80" t="s">
        <v>28</v>
      </c>
      <c r="P80" t="s">
        <v>33</v>
      </c>
      <c r="Q80" t="s">
        <v>28</v>
      </c>
      <c r="R80" t="s">
        <v>33</v>
      </c>
      <c r="S80" t="s">
        <v>728</v>
      </c>
      <c r="U80" t="s">
        <v>36</v>
      </c>
      <c r="V80" t="s">
        <v>28</v>
      </c>
      <c r="W80" s="1" t="s">
        <v>729</v>
      </c>
      <c r="X80" t="s">
        <v>724</v>
      </c>
    </row>
    <row r="81" spans="1:24" x14ac:dyDescent="0.25">
      <c r="A81" t="s">
        <v>730</v>
      </c>
      <c r="B81" t="s">
        <v>731</v>
      </c>
      <c r="C81" t="s">
        <v>28</v>
      </c>
      <c r="D81">
        <v>2016</v>
      </c>
      <c r="E81" t="s">
        <v>732</v>
      </c>
      <c r="F81">
        <v>9</v>
      </c>
      <c r="G81" t="s">
        <v>28</v>
      </c>
      <c r="H81" t="s">
        <v>28</v>
      </c>
      <c r="I81" t="s">
        <v>28</v>
      </c>
      <c r="J81" t="s">
        <v>28</v>
      </c>
      <c r="K81" t="s">
        <v>28</v>
      </c>
      <c r="L81" t="s">
        <v>31</v>
      </c>
      <c r="M81" t="s">
        <v>32</v>
      </c>
      <c r="N81" t="s">
        <v>28</v>
      </c>
      <c r="O81" t="s">
        <v>28</v>
      </c>
      <c r="P81" t="s">
        <v>33</v>
      </c>
      <c r="Q81" t="s">
        <v>28</v>
      </c>
      <c r="R81" t="s">
        <v>33</v>
      </c>
      <c r="S81" t="s">
        <v>733</v>
      </c>
      <c r="U81" t="s">
        <v>36</v>
      </c>
      <c r="V81" t="s">
        <v>28</v>
      </c>
      <c r="W81" s="1" t="s">
        <v>734</v>
      </c>
      <c r="X81" t="s">
        <v>724</v>
      </c>
    </row>
    <row r="82" spans="1:24" x14ac:dyDescent="0.25">
      <c r="A82" t="s">
        <v>735</v>
      </c>
      <c r="B82" t="s">
        <v>736</v>
      </c>
      <c r="C82" t="s">
        <v>28</v>
      </c>
      <c r="D82">
        <v>2020</v>
      </c>
      <c r="E82" t="s">
        <v>737</v>
      </c>
      <c r="F82">
        <v>2</v>
      </c>
      <c r="G82" t="s">
        <v>54</v>
      </c>
      <c r="H82" t="s">
        <v>28</v>
      </c>
      <c r="I82" t="s">
        <v>28</v>
      </c>
      <c r="J82" t="s">
        <v>28</v>
      </c>
      <c r="K82" t="s">
        <v>28</v>
      </c>
      <c r="L82" t="s">
        <v>31</v>
      </c>
      <c r="M82" t="s">
        <v>32</v>
      </c>
      <c r="N82" t="s">
        <v>28</v>
      </c>
      <c r="O82" t="s">
        <v>28</v>
      </c>
      <c r="P82" t="s">
        <v>33</v>
      </c>
      <c r="Q82" t="s">
        <v>28</v>
      </c>
      <c r="R82" t="s">
        <v>33</v>
      </c>
      <c r="S82" t="s">
        <v>738</v>
      </c>
      <c r="U82" t="s">
        <v>36</v>
      </c>
      <c r="V82" t="s">
        <v>28</v>
      </c>
      <c r="W82" s="1" t="s">
        <v>739</v>
      </c>
      <c r="X82" t="s">
        <v>724</v>
      </c>
    </row>
    <row r="83" spans="1:24" x14ac:dyDescent="0.25">
      <c r="A83" t="s">
        <v>740</v>
      </c>
      <c r="B83" t="s">
        <v>741</v>
      </c>
      <c r="C83" t="s">
        <v>28</v>
      </c>
      <c r="D83">
        <v>2020</v>
      </c>
      <c r="E83" t="s">
        <v>742</v>
      </c>
      <c r="F83">
        <v>1</v>
      </c>
      <c r="G83" t="s">
        <v>28</v>
      </c>
      <c r="H83" t="s">
        <v>28</v>
      </c>
      <c r="I83" t="s">
        <v>28</v>
      </c>
      <c r="J83" t="s">
        <v>28</v>
      </c>
      <c r="K83" t="s">
        <v>28</v>
      </c>
      <c r="L83" t="s">
        <v>31</v>
      </c>
      <c r="M83" t="s">
        <v>32</v>
      </c>
      <c r="N83" t="s">
        <v>28</v>
      </c>
      <c r="O83" s="2">
        <v>44061</v>
      </c>
      <c r="P83" t="s">
        <v>33</v>
      </c>
      <c r="Q83" t="s">
        <v>28</v>
      </c>
      <c r="R83" t="s">
        <v>33</v>
      </c>
      <c r="S83" t="s">
        <v>743</v>
      </c>
      <c r="U83" t="s">
        <v>36</v>
      </c>
      <c r="V83" t="s">
        <v>28</v>
      </c>
      <c r="W83" s="1" t="s">
        <v>744</v>
      </c>
      <c r="X83" t="s">
        <v>724</v>
      </c>
    </row>
    <row r="84" spans="1:24" x14ac:dyDescent="0.25">
      <c r="A84" t="s">
        <v>745</v>
      </c>
      <c r="B84" t="s">
        <v>746</v>
      </c>
      <c r="C84" t="s">
        <v>28</v>
      </c>
      <c r="D84">
        <v>2018</v>
      </c>
      <c r="E84" t="s">
        <v>747</v>
      </c>
      <c r="F84" t="s">
        <v>28</v>
      </c>
      <c r="G84" t="s">
        <v>28</v>
      </c>
      <c r="H84" t="s">
        <v>28</v>
      </c>
      <c r="I84" t="s">
        <v>28</v>
      </c>
      <c r="J84" t="s">
        <v>28</v>
      </c>
      <c r="K84" t="s">
        <v>28</v>
      </c>
      <c r="L84" t="s">
        <v>31</v>
      </c>
      <c r="M84" t="s">
        <v>32</v>
      </c>
      <c r="N84" t="s">
        <v>28</v>
      </c>
      <c r="O84" t="s">
        <v>28</v>
      </c>
      <c r="P84" t="s">
        <v>33</v>
      </c>
      <c r="Q84" t="s">
        <v>28</v>
      </c>
      <c r="R84" t="s">
        <v>33</v>
      </c>
      <c r="S84" t="s">
        <v>748</v>
      </c>
      <c r="U84" t="s">
        <v>36</v>
      </c>
      <c r="V84" t="s">
        <v>28</v>
      </c>
      <c r="W84" s="1" t="s">
        <v>749</v>
      </c>
      <c r="X84" t="s">
        <v>724</v>
      </c>
    </row>
    <row r="85" spans="1:24" x14ac:dyDescent="0.25">
      <c r="A85" t="s">
        <v>750</v>
      </c>
      <c r="B85" t="s">
        <v>751</v>
      </c>
      <c r="C85" t="s">
        <v>28</v>
      </c>
      <c r="D85">
        <v>2018</v>
      </c>
      <c r="E85" t="s">
        <v>752</v>
      </c>
      <c r="F85" t="s">
        <v>28</v>
      </c>
      <c r="G85" t="s">
        <v>166</v>
      </c>
      <c r="H85" t="s">
        <v>268</v>
      </c>
      <c r="I85" t="s">
        <v>28</v>
      </c>
      <c r="J85">
        <v>1</v>
      </c>
      <c r="K85" t="s">
        <v>28</v>
      </c>
      <c r="L85" t="s">
        <v>31</v>
      </c>
      <c r="M85" t="s">
        <v>32</v>
      </c>
      <c r="N85" t="s">
        <v>28</v>
      </c>
      <c r="O85" t="s">
        <v>28</v>
      </c>
      <c r="P85" t="s">
        <v>33</v>
      </c>
      <c r="Q85" t="s">
        <v>28</v>
      </c>
      <c r="R85" t="s">
        <v>33</v>
      </c>
      <c r="S85" t="s">
        <v>753</v>
      </c>
      <c r="U85" t="s">
        <v>36</v>
      </c>
      <c r="V85" t="s">
        <v>28</v>
      </c>
      <c r="W85" s="1" t="s">
        <v>754</v>
      </c>
      <c r="X85" t="s">
        <v>724</v>
      </c>
    </row>
  </sheetData>
  <hyperlinks>
    <hyperlink ref="AA1" r:id="rId1" xr:uid="{944C1A31-1EFC-46F7-B817-7A0809D1077D}"/>
    <hyperlink ref="Q3" r:id="rId2" xr:uid="{07A0C9E6-0C34-4109-A54E-949233166437}"/>
    <hyperlink ref="Q5" r:id="rId3" xr:uid="{A310F835-03F8-4860-A64A-2AC4DC82C2D0}"/>
    <hyperlink ref="Q6" r:id="rId4" xr:uid="{012E923C-8D13-4BA5-9F55-2F6FF3BB5F6C}"/>
    <hyperlink ref="Q8" r:id="rId5" xr:uid="{494081CD-87A9-45E3-9408-6E9652F42FF5}"/>
    <hyperlink ref="Q10" r:id="rId6" xr:uid="{7B45376D-9413-4F41-9335-65EE910E9197}"/>
    <hyperlink ref="Q11" r:id="rId7" xr:uid="{EC2D976E-FF9E-4012-ACCB-AC4C9D14D9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Technology Acceptance Model 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2025-09-18T08:21:20Z</dcterms:created>
  <dcterms:modified xsi:type="dcterms:W3CDTF">2025-09-30T11:46:54Z</dcterms:modified>
</cp:coreProperties>
</file>