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tresn\Downloads\CIIS-2025\3-all-mpnet-base-v2\16-Factor that Impact on Fintech Lending Services\"/>
    </mc:Choice>
  </mc:AlternateContent>
  <xr:revisionPtr revIDLastSave="0" documentId="13_ncr:1_{179B4AE0-D152-412C-A323-3D3545120BE0}" xr6:coauthVersionLast="47" xr6:coauthVersionMax="47" xr10:uidLastSave="{00000000-0000-0000-0000-000000000000}"/>
  <bookViews>
    <workbookView xWindow="3120" yWindow="1785" windowWidth="22290" windowHeight="14415" xr2:uid="{3D88EDBF-FB38-4DC1-889C-CD903FE05478}"/>
  </bookViews>
  <sheets>
    <sheet name="Factor that Impact on Fintech 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2" i="1" l="1"/>
  <c r="AH2" i="1"/>
  <c r="AE3" i="1"/>
  <c r="AE4" i="1"/>
  <c r="AE5" i="1"/>
  <c r="AE6" i="1"/>
  <c r="AE7" i="1"/>
  <c r="AE8" i="1"/>
  <c r="AE9" i="1"/>
  <c r="AE10" i="1"/>
  <c r="AE11" i="1"/>
  <c r="AD3" i="1"/>
  <c r="AD4" i="1"/>
  <c r="AD5" i="1"/>
  <c r="AD6" i="1"/>
  <c r="AD7" i="1"/>
  <c r="AD8" i="1"/>
  <c r="AD9" i="1"/>
  <c r="AD10" i="1"/>
  <c r="AD11" i="1"/>
  <c r="AC11" i="1"/>
  <c r="AC11" i="1" a="1"/>
  <c r="AB11" i="1" a="1"/>
  <c r="AB11" i="1" s="1"/>
  <c r="AA11" i="1"/>
  <c r="AC10" i="1" a="1"/>
  <c r="AC10" i="1" s="1"/>
  <c r="AB10" i="1" a="1"/>
  <c r="AB10" i="1" s="1"/>
  <c r="AA10" i="1"/>
  <c r="AC9" i="1" a="1"/>
  <c r="AC9" i="1" s="1"/>
  <c r="AB9" i="1" a="1"/>
  <c r="AB9" i="1" s="1"/>
  <c r="AA9" i="1"/>
  <c r="AC8" i="1" a="1"/>
  <c r="AC8" i="1" s="1"/>
  <c r="AB8" i="1" a="1"/>
  <c r="AB8" i="1" s="1"/>
  <c r="AA8" i="1"/>
  <c r="AC7" i="1"/>
  <c r="AC7" i="1" a="1"/>
  <c r="AB7" i="1" a="1"/>
  <c r="AB7" i="1" s="1"/>
  <c r="AA7" i="1"/>
  <c r="AC6" i="1" a="1"/>
  <c r="AC6" i="1" s="1"/>
  <c r="AB6" i="1" a="1"/>
  <c r="AB6" i="1" s="1"/>
  <c r="AA6" i="1"/>
  <c r="AC5" i="1" a="1"/>
  <c r="AC5" i="1" s="1"/>
  <c r="AB5" i="1" a="1"/>
  <c r="AB5" i="1" s="1"/>
  <c r="AA5" i="1"/>
  <c r="AC4" i="1" a="1"/>
  <c r="AC4" i="1" s="1"/>
  <c r="AB4" i="1" a="1"/>
  <c r="AB4" i="1" s="1"/>
  <c r="AA4" i="1"/>
  <c r="AC3" i="1"/>
  <c r="AC3" i="1" a="1"/>
  <c r="AB3" i="1" a="1"/>
  <c r="AB3" i="1" s="1"/>
  <c r="AA3" i="1"/>
  <c r="AC2" i="1" a="1"/>
  <c r="AC2" i="1" s="1"/>
  <c r="AE2" i="1" s="1"/>
  <c r="AB2" i="1" a="1"/>
  <c r="AB2" i="1" s="1"/>
  <c r="AD2" i="1" s="1"/>
  <c r="AA2" i="1"/>
  <c r="AF2" i="1" l="1"/>
  <c r="AG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<sst xmlns="http://schemas.openxmlformats.org/spreadsheetml/2006/main" count="1279" uniqueCount="527">
  <si>
    <t>Paper Id</t>
  </si>
  <si>
    <t>Title</t>
  </si>
  <si>
    <t>Abstract</t>
  </si>
  <si>
    <t>Year</t>
  </si>
  <si>
    <t>Authors</t>
  </si>
  <si>
    <t>Citation Count</t>
  </si>
  <si>
    <t>Discipline(s)</t>
  </si>
  <si>
    <t>Document Type</t>
  </si>
  <si>
    <t>Journal Name</t>
  </si>
  <si>
    <t>Journal Volume</t>
  </si>
  <si>
    <t>Journal Pages</t>
  </si>
  <si>
    <t>Conference Name</t>
  </si>
  <si>
    <t>Publication Type</t>
  </si>
  <si>
    <t>Venue</t>
  </si>
  <si>
    <t>Publication Date</t>
  </si>
  <si>
    <t>Is Open Access</t>
  </si>
  <si>
    <t>Open Access PDF URL</t>
  </si>
  <si>
    <t>PDF Available</t>
  </si>
  <si>
    <t>URL</t>
  </si>
  <si>
    <t>DOI</t>
  </si>
  <si>
    <t>Source</t>
  </si>
  <si>
    <t>Extracted Keyword</t>
  </si>
  <si>
    <t>Similarity Score</t>
  </si>
  <si>
    <t>Relevance Category</t>
  </si>
  <si>
    <t>89dcd58d89e117eff033eabc67177cfa443cd7d8</t>
  </si>
  <si>
    <t>The Impact Of Fintech On Traditional Lending Practices</t>
  </si>
  <si>
    <t>The banking sector has witnessed a radical shift with the advent of Financial Technology (Fintech), especially in lending. Fintech lending has brought technology-backed solutions that have transformed traditional borrowing and lending models. Online lending platforms, peer-to-peer (P2P) lending, artificial intelligence (AI)-driven credit scoring, and blockchain-based loan processing have made credit more available, efficient, and inclusive. These innovations are especially helpful for small businesses and individuals who tend to find it difficult to get loans from traditional banks because of stringent credit screening tests, high documentation, and long approval periods. Financial institutions and banks have traditionally used conventional credit scoring models, which are based on factors such as credit history, stability of income, and availability of collateral. This has restricted access for low-credit-history or no-credit-history borrowers or borrowers with non-traditional income sources. Fintech companies have shaken this paradigm by utilizing big data analytics, machine learning, and alternative credit scoring methods. In contrast to focusing only on conventional financial statements, these sites evaluate varied data points like payment history, utility bills, online shopping activity, and even social media habits to determine the creditworthiness of a borrower. Such a paradigm has expanded credit availability, enabling a greater portion of people to avail loans that were hitherto beyond their reach. With the growing use of digital banking and mobile financial services, Fintech lending platforms have become popular because they are convenient, transparent, and fast. In contrast to traditional banks, where loan applications mean physical visits, paperwork, and lengthy processing, Fintech platforms enable borrowers to apply online, receive instant approval, and receive money within minutes. This speed has transformed consumer expectations in the lending business. Still, with these advancements came new issues with the rise of Fintech lending. Regulatory compliance, data privacy, cybersecurity threats, and financial stability have emerged as priority topics between policymakers and financial institutions. Besides, with increased research on Fintech, a vital gap in research is still critical. While most research tends to concentrate either on conventional banking or Fintech lending, there is no extensive comparative analysis of their efficiency, speed of approval, cost-effectiveness, and borrower accessibility. Recognizing the distinctions will provide insight in gauging Fintech's long-term contribution to the financial ecosystem as well as how it may potentially reinforce or even replace established models of lending. In reorganizing lending culture, Fintech's virtues as well as detriments have to be gauged and assessed carefully for its assurance as a path of sustainable economic expansion. This research paper will fill the current research gap by performing a comparative study between Fintech and conventional lending models based on secondary data sources, financial statements, and industry research. The research will analyze the efficiency, accessibility, and risk involved in both lending processes and give insights into the future direction of financial lending in the digital age.</t>
  </si>
  <si>
    <t>Aditya Krishna Pillai</t>
  </si>
  <si>
    <t>N/A</t>
  </si>
  <si>
    <t>JournalArticle</t>
  </si>
  <si>
    <t>INTERANTIONAL JOURNAL OF SCIENTIFIC RESEARCH IN ENGINEERING AND MANAGEMENT</t>
  </si>
  <si>
    <t>-</t>
  </si>
  <si>
    <t>journal</t>
  </si>
  <si>
    <t>No</t>
  </si>
  <si>
    <t>https://www.semanticscholar.org/paper/89dcd58d89e117eff033eabc67177cfa443cd7d8</t>
  </si>
  <si>
    <t>10.55041/ijsrem44880</t>
  </si>
  <si>
    <t>Semantic Scholar</t>
  </si>
  <si>
    <t>Moderately relevant</t>
  </si>
  <si>
    <t>0fae1443f3032baf1f23670c11ca19c9ef82b4f3</t>
  </si>
  <si>
    <t>Adoption Factors In Digital Lending Services Offered By Fintech Lenders</t>
  </si>
  <si>
    <t>Research background: Traditional financial institutions are facing new competitors ? FinTech lenders. The development of these entities and their services depends on many factors, including the level of their acceptance and use by potential and/or current customers. This acceptance determines the ability to create desired financial results and defines the set of FinTech lenders? activities and also their environment aimed at shaping the offer which meets their consumers? expectations. The limited number of studies addressing the identification and assessment of the impact exerted by the adoption factors of lending services offered by FinTech lenders and the lack of such analyzes relating to these decisions made by consumers from Central and Eastern Europe argue for the need to conduct such research.
Purpose of the article: Identify factors driving consumers? adoption of digital lending services offered by FinTech lenders in Poland.
Methods: Critical analysis of the source literature, descriptive and comparative analysis, diagnostic survey, econometric methods (PCA, SEM used in the TAM). Empirical data come from the surveys carried out in May 2022 using the CAWI method and covering a representative sample of 1,000 Poles.
Findings &amp; value added: The study identified factors driving consumers? adoption of digital lending services, including perceived trust, risk, usefulness and financial health. It has been proven that the perceived ease of use and innovation do not represent the statistically significant constructs influencing the accepted adoption attitudes. The adopted research model shows a considerable power to explain the intention of using digital loans. The article is the first scientific study of this type discussing the identification of adoption factors for loan services offered by FinTech lenders operating on the Central and Eastern European market. The presented example of Poland being the leader in this dynamically developing market provides the background for conducting international comparative studies in the future.</t>
  </si>
  <si>
    <t>Jacek Adamek, Maﾅ・gorzata Solarz</t>
  </si>
  <si>
    <t>Medicine</t>
  </si>
  <si>
    <t>JournalArticle, Review</t>
  </si>
  <si>
    <t>Oeconomia Copernicana</t>
  </si>
  <si>
    <t>Yes</t>
  </si>
  <si>
    <t>http://economic-research.pl/Journals/index.php/oc/article/download/2128/2046</t>
  </si>
  <si>
    <t>https://www.semanticscholar.org/paper/0fae1443f3032baf1f23670c11ca19c9ef82b4f3</t>
  </si>
  <si>
    <t>10.24136/oc.2023.005</t>
  </si>
  <si>
    <t>b4845a413b1a1e48fa9a32294efec30ec5574dd3</t>
  </si>
  <si>
    <t>Mapping The Fintech Revolution: How Technology Is Transforming Credit Risk Management</t>
  </si>
  <si>
    <t xml:space="preserve">Purpose
This study aims to investigate the intersection of financial technology (fintech) and credit risk exploring the impact of fintech on credit risk within the banking and financial sector.
Design/methodology/approach
Using a bibliometric analysis approach, this study comprehensively reviews existing literature to understand the evolving landscape of fintech and credit risk. Data were extracted from the Scopus database using a comprehensive query encompassing various fintech-related keywords and their synonyms.
Findings
This study pinpoints six research streams on fintech and credit risk, spanning credit risk management, risk-sharing, credit scoring, regulatory challenges, small business lending impact and consumer credit market influence. It also examines recent advancements like artificial intelligence, blockchain and big data analytics in managing risk obligations.
Research limitations/implications
While this study offers a comprehensive assessment, limitations include the ever-evolving nature of technology and potential biases in the retrieval process. Researchers should consider these factors when building on this study's findings.
Practical implications
The findings have practical implications for financial institutions, policymakers and researchers, offering insights into the opportunities and challenges presented by fintech in credit risk management. This study highlights potential areas for the application of advanced technologies in risk assessment and mitigation.
Social implications
This study underscores the transformative impact of fintech on financial services, emphasizing the potential for more inclusive access and improved risk management. It encourages further exploration of fintech's societal implications, including its role in small business lending and consumer credit markets.
Originality/value
This study contributes to the existing body of knowledge by conducting a thorough bibliometric review, surpassing previous analyses in scope. It encompasses an extensive set of keywords to ensure the comprehensive retrieval of relevant papers, providing a foundation for future research in the dynamic field of fintech and credit risk.
</t>
  </si>
  <si>
    <t>Haitham Nobanee, N. Ellili, Dipanwita Chakraborty, H. Shanti</t>
  </si>
  <si>
    <t>Global Knowledge, Memory and Communication</t>
  </si>
  <si>
    <t>other type</t>
  </si>
  <si>
    <t>Global Knowledge Memory and Communication</t>
  </si>
  <si>
    <t>https://www.semanticscholar.org/paper/b4845a413b1a1e48fa9a32294efec30ec5574dd3</t>
  </si>
  <si>
    <t>10.1108/gkmc-12-2023-0492</t>
  </si>
  <si>
    <t>Somewhat relevant</t>
  </si>
  <si>
    <t>279876a2dd816b69aa02a93181104cf195219154</t>
  </si>
  <si>
    <t>El Desarrollo De Las Soluciones Fintech En Espaﾃｱa</t>
  </si>
  <si>
    <t>After a preliminary explanation of the actual meaning of financial technology (FinTech) in financial markets and industry, and its potential to change these, within the first part of this writing, its second part examines the distributed-ledger technology (DLT) and its underlying crypto-technology (Blockchain) as a paradigm of the transforming power of FinTech startups and devices. The third part of this paper is devoted to outline the factors accelerating and impeding the global expansion of FinTech, according to recent international reports, as well as their impact on financial markets and on final users of banking services and lending facilities, emphasizing the peculiarities observed in the case of Spain. Escriba en este punto un resumen traducido para el articulo.</t>
  </si>
  <si>
    <t>N. Cassinello, Ignacio Cervera Conte, J. Jimﾃｩnez, Claudia Lﾃｳpez del Villar</t>
  </si>
  <si>
    <t>Business</t>
  </si>
  <si>
    <t>https://revistas.comillas.edu/index.php/revistaicade/article/download/8406/8412</t>
  </si>
  <si>
    <t>https://www.semanticscholar.org/paper/279876a2dd816b69aa02a93181104cf195219154</t>
  </si>
  <si>
    <t>10.14422/ICADE.I101.Y2017.002</t>
  </si>
  <si>
    <t>: Financial technology # distributed-ledger technology # blockchain# financial system Fecha de recepciﾃｳn: 10/05/2017 Fecha de aceptaciﾃｳn: 07/06/2017</t>
  </si>
  <si>
    <t>aed3ca589c46ca0af0727a14145b27e9cb87f89a</t>
  </si>
  <si>
    <t>Fintech Credit: Uncovering Knowledge Base, Intellectual Structure And Research Front</t>
  </si>
  <si>
    <t>PurposeOwing to the dramatic rise of FinTech credit in the financial sector, this study describes its knowledge and intellectual structure and paves the way for future research.Design/methodology/approachThe study employs citation analysis, keyword analysis, co-author analysis, co-citation analysis and bibliographic coupling on 268 peer-reviewed articles published during 2010・・2021 and extracted from the Web of Science database.FindingsResearch on FinTech credit has picked up momentum from 2016, with majority contributions from China, followed by UK and USA. International Journal of Bank Marketing is found to be the most productive journal. Co-citation analysis reveals that past studies have focused on three dominant themes, viz. (a) factors that influence user intention to adopt technological products and services (b) borrowers' and lenders' characteristics that impact fund-raising in FinTech credit platforms and (c) evolution of FinTech market over the years. Bibliographic coupling reveals that recent trends in FinTech credit include (a) impact of emerging technologies like blockchain, artificial intelligence, big data on financial system, (b) factors that encourage consumers to adopt the FinTech products and services, (c) mechanisms by which FinTechs have transformed formal credit markets, (d) factors that lead to successful fundraising in FinTech platforms and (e) critical perspectives on digital lending platforms.Originality/valueTo the best of the authors' knowledge, this is a pioneering study undertaking an exhaustive analysis of FinTech credit as a research area. The study offers valuable insights on potential topics of research in FinTech credit domain like investigating Balance Sheet Lending Model, investigating the impact of FinTechs on financial system, and new markets by collaborating with scholars of other regions.</t>
  </si>
  <si>
    <t>N. Thomas, Priyam Mendiratta, Smita Kashiramka</t>
  </si>
  <si>
    <t>International Journal of Bank Marketing</t>
  </si>
  <si>
    <t>https://www.semanticscholar.org/paper/aed3ca589c46ca0af0727a14145b27e9cb87f89a</t>
  </si>
  <si>
    <t>10.1108/ijbm-01-2023-0039</t>
  </si>
  <si>
    <t>7395cf79316da716c29de0bf9eb1508206cd969a</t>
  </si>
  <si>
    <t>Fintech As A Key Factor In Financing Smes Growth In The Digital Age</t>
  </si>
  <si>
    <t>This article examines the role of financial technology (FinTech) in addressing the challenges faced by small and medium-sized enterprises (SMEs) in accessing finance. It begins by examining the historical context of financial innovation and its impact on economic growth and stability. The financial crisis of 2007・・2008 highlighted the need for alternative financing solutions, leading to the emergence of FinTech as a disruptive force in the banking sector. The article discusses the various barriers to SME finance, including high costs, information asymmetry and lack of collateral, and how FinTech solutions have addressed these challenges. Through the application of digital financial services and innovative business models, FinTech has facilitated faster, easier and cheaper lending and capital raising processes for SMEs. It has also reduced information asymmetry through the use of alternative data sources and advanced analytics. The article also highlights the role of large technology companies in providing digital financial products and services, alongside traditional financial institutions and FinTech startups. In addition, it emphasises the wider impact of FinTech on SMEs, including improving operational efficiency, facilitating international expansion and fostering innovation. Overall, FinTech is presented as a critical enabler of SME growth and economic development in both domestic and international markets.</t>
  </si>
  <si>
    <t>Elﾅｼbieta Pohulak-ﾅｻoﾅ・ﾄ・dowska, Agnieszka Wﾃｳjcik-Czerniawska</t>
  </si>
  <si>
    <t>Nierﾃｳwnoﾅ・ci Spoﾅ・eczne a Wzrost Gospodarczy</t>
  </si>
  <si>
    <t>Nierﾃｳwnoﾅ・ci spoﾅ・eczne a wzrost gospodarczy</t>
  </si>
  <si>
    <t>https://www.semanticscholar.org/paper/7395cf79316da716c29de0bf9eb1508206cd969a</t>
  </si>
  <si>
    <t>10.15584/nsawg.2025.1.6</t>
  </si>
  <si>
    <t>30f3b9efffcfc9fa8356013b819f87fa724cf323</t>
  </si>
  <si>
    <t>The Impact Of Fintech On Traditional Banking: A Comparative Study Of Adoption In Tier 1 And Tier 2 Cities</t>
  </si>
  <si>
    <t>The rapid evolution of FinTech has fundamentally changed the financial services landscape, which is a significant challenge to traditional banking systems. This study explores the comparative adoption of FinTech platforms, such as UPI, digital wallets, and digital lending, versus traditional banking services in Tier 1 cities (e.g., Mumbai, Delhi) and Tier 2 cities (e.g., Lucknow, Coimbatore) in India. The research investigates consumer preferences, usage patterns, and factors driving the growth of FinTech in these unique geographic segments.
Using the mixed-methods approach, it combines quantitative survey data (200 respondents) with qualitative insights gathered from industry experts. Primary data were collected through the source of consumers and banking professionals; secondary data will be supported through RBI, NPCI, and FinTech industry reports. Findings indicate that higher FinTech adoption is observed in Tier 1 cities, because of the well-developed digital infrastructure, literacy rates, and urban convenience. Conversely, Tier 2 cities show promising growth, driven by government initiatives like Digital India and increasing smartphone penetration, but face challenges like digital literacy gaps and trust issues.
The study identifies the competitive forces on traditional banks, especially concerning retaining customers used to the fast and convenient ways of FinTech. It also stresses the role of FinTech in making financial services accessible to semi-urban areas to bridge the access gap for these underprivileged communities.
The research concludes with actionable recommendations for banks and policymakers to adapt to the digital revolution, emphasizing collaboration between FinTech and traditional banks, improved security frameworks, and enhanced consumer education.
Keywords: FinTech, Traditional Banking, UPI, Digital Payments, Tier 1 Cities, Tier 2 Cities, Financial Inclusion, Consumer Behaviour</t>
  </si>
  <si>
    <t>Nitika Gupta</t>
  </si>
  <si>
    <t>https://www.semanticscholar.org/paper/30f3b9efffcfc9fa8356013b819f87fa724cf323</t>
  </si>
  <si>
    <t>10.55041/ijsrem41193</t>
  </si>
  <si>
    <t>4db206ec11f4d4547b1669720d79862424b8a3be</t>
  </si>
  <si>
    <t>Determinant Factors Of Financial Stability Of Fintech Companies In Indonesia</t>
  </si>
  <si>
    <t>The company・・s financial stability is impacted by the fintech industry development, therefore it requires supervision to manage the risks that arise. The purpose of this study is to analyze the factors that affect the financial stability of fintech Peer-to-Peer lending companies in Indonesia. The independent variables used are the number of Peer-to-Peer, firm size, Cost-to-Income Ratio, Loan to Total Assets, Non-Interest Income to Total Assets, Equity to Asset Ratio, and Non-Performing Loans. The data used comes from the statistical reports of fintech P2P lending companies published by Financial Services Authority Indonesia with the time span used, from May 2021 to March 2024. The dependent variable used is the Z-score Equity to Total Assets to measure financial stability. Research conducted on Peer-to-Peer lending fintech companies in Indonesia. This study applies the OLS analysis method through classical assumption and hypothesis testing. The regression analysis used shows some significant findings related to the factors that impact the financial health of the company. The outcomes show that Cost-to-Income Ratio is also an important factor, where firms higher cost ratios are associated with lower profitability and less financial stability. Loan to Total Assets and Equity to Asset Ratio, also have a significant impact on the financial health of the company. The findings highlight the importance of total assets, operating expense ratio, loan ratio and firm equity for the stability of peer-to-peer lending fintech firms since they have the potential to make the financial system more stable.ﾂ</t>
  </si>
  <si>
    <t>D. F. Salim, Gianola Kheistilara Wadana, F. T. Kristanti</t>
  </si>
  <si>
    <t>International Journal of Religion</t>
  </si>
  <si>
    <t>https://ijor.co.uk/ijor/article/download/7422/3918</t>
  </si>
  <si>
    <t>https://www.semanticscholar.org/paper/4db206ec11f4d4547b1669720d79862424b8a3be</t>
  </si>
  <si>
    <t>10.61707/7pt37669</t>
  </si>
  <si>
    <t>3e7d4d730c8f82975a80f6b3c478f03f085647cd</t>
  </si>
  <si>
    <t>Perceived Effect Of App Based Lending Services On Lending Behaviour Of Banks: An Empirical Study In Bengaluru</t>
  </si>
  <si>
    <t>This study explores the perceived impact of app-based lending services on the lending behavior of traditional banks in Bengaluru. With the rapid emergence of FinTech platforms, banks are increasingly challenged to reassess their lending strategies and technological adaptability. The research adopts a quantitative approach using Partial Least Squares Structural EquationModeling (PLS-SEM) to examine relationships among variables such as awareness, perceived usefulness, threat perception, and adaptability. Data from 275 respondents were analyzed to understand how these factors influence banks' responses to digital lending innovations. The findings suggest that perceived usefulness significantly drives banks・・ adaptability, while awareness plays a key role in shaping both perceived threat and utility. Although model fit indicators showed partial limitations, the results offer valuable insights into how traditional financial institutions perceive and respond to FinTech disruptions. The study emphasizes the need for strategic collaboration between banks and digital lenders and serves as a reference for policy formulation and innovation integration.
Keywords: Perceived Effect, App Based Lending, Lending Behaviour of Banks, Awareness and Threat Perception</t>
  </si>
  <si>
    <t>Steffi Fatima Dsouza, Prof.N.Nagasubba Reddy</t>
  </si>
  <si>
    <t>EPRA International Journal of Multidisciplinary Research (IJMR)</t>
  </si>
  <si>
    <t>EPRA international journal of multidisciplinary research</t>
  </si>
  <si>
    <t>https://www.semanticscholar.org/paper/3e7d4d730c8f82975a80f6b3c478f03f085647cd</t>
  </si>
  <si>
    <t>10.36713/epra22253</t>
  </si>
  <si>
    <t>4506f55404885f834e2db61c55e4b6d7bc6f0c6f</t>
  </si>
  <si>
    <t>Studi Prilaku Pengguna Layanan Financial Technology (Fintech) Di Indonesia: Analisa Persepsi Risiko Dan Manfaat</t>
  </si>
  <si>
    <t xml:space="preserve">Diterima: 07-10-2020 Revisi : 16-11-2020 Available Online: 30-11-2020 This study aims to understand why users want or reluctant to adopt Fintech services in Indonesia. In particular, it examines the positive factors (perceived benefits) and negative factors (perceived risks) that simultaneously affect user behaviors in adopting Fintech services. Furthermore, this research compares the impact of the perceived benefits and perceived risks on the Fintech adoption intention between users of different Fintech services. It uses the benefit-risk framework which integrates positive and negative factors associated with its adoption. This study survey around 450 respondents. The survey data is processed and analyzed using PLS Smart 3.0. This research found that the perceived benefits of using Fintech services outweigh its perceived risks. The results also suggest that convenience is the most beneficial factors determining the intention to use Fintech, while the legal risk is the most negative factors for the Fintech adoption intention. KEYWORD Financial Technology, Fintech risks and benefits, user・・s Perceived Risks and benefits of Fintech This is an open access article distributed under the Creative Commons Attribution-NonCommercial 4.0 International License. Some rights reserved PENDAHULUAN Perkembangan teknologi informasi terkini telah mendorong meningkatnya penggunaan internet dan telepon pintar. Sejalan dengan itu, dalam beberapa tahun terakhir telah terjadi juga pembangunan dan perluasan yang pesat dari jasa pelayanan keuangan yang baru dan inovatif, yang biasa dikenal dengan sebutan teknologi finansial (financial technology (fintech)). Fintech adalah sebuah istilah baru yang menggabungkan ・・financial・・ dan ・・technology・・. Istilah ini mengacu pada distrupsi digital yang dihadirkan oleh para pelaku pasar yang baru dan inovatif di sektor keuangan. Fintech telah membawa kesempatan baru untuk memberdayakan banyak orang dengan meningkatkan transparansi, mengurangi biaya-biaya atau memotong perantara, dan membuka akses informasi secara luas (Zavolokina et al., 2016). Saat ini, fintech merupakan sebuah bidang yang inovatif dan sedang berkembang sehingga menarik perhatian publik dan mengundang pertumbuhan investasi yang tinggi. Berbagai perusahaan baru (start-up) Verni Juita, Firdaus, Tria Najla Prima Hermanto 119 Jurnal Inovasi Pendidikan Ekonomi, Open Access Journal: http://ejournal.unp.ac.id/index.php/jipe Fintech bermunculan dan menyediakan sistem dan proses jasa pelayanan keuangan yang luas, dari penyedia pinjaman dan pembayaran hingga asset management dan penukaran valuta asing Berdasarkan laporan dari Accenture (2016), investasi perusahaan fintech di seluruh dunia telah tumbuh sangat tinggi, yaitu naik sebesar 75 persen pada tahun 2015 sehingga mencapi $22.3 milyar. Mereka lebih lanjut memperkirakan bahwa aktifitas pembiayaan dan keuangan fintech global akan tumbuh dari US$ 3 milyar pada 2016 menjadi US$ 6-8 pada tahun 2018. Perusahaan atau start-up fintech saat ini terus memperluas cakupan usahanya, tidak hanya secara daring (online) menggunakan internet tapi juga secara mobile (melalui telepon selular), seperti mobile payment, dan tidak hanya pelayanan jasa perbankan online tradisional yang dilakukan oleh perusahaan-perusahaan keuangan, tapi juga pelayanan jasa-jasa keuangan yang inovatif dan berbeda yang disediakan oleh institusi non-keuangan. Meningkatnya penggunaan mobile payment yang disediakan oleh perusahaan-perusahaan fintech juga sejalan dengan semakin meningkatnya popularitas perdagangan elektronik (e-commerce atau m-commerce) yang melibatkan penjualan barang, jasa dan konten melalui prangkat telepon selular. Mpayment ini merupakan evolusi natural dari electronic payment dan telah memungkinkan terjadinya transaksi m-commerce secara aman dan nyaman (Mallat, 2007) Di Indonesia, industri fintech domestik juga berkembang sangat pesat sejalan dengan peningkatan penetrasi internet dan telepon selular. Pesatnya pertumbuhan fintech ini mengikuti proses digitalisasi yang telah terlebih dahulu hadir di bidang jasa transportasi on-line, seperti GO-JEK, Grab, dan Uber. Berdasarkan data statistika, pasar fintech di Indonesia diperkirakan telah mencapai US$ 18.65 miliar pada tahun 2017 dan akan meningkat menjadi US$37.15 miliar pada pada 2021. Dari jumlah tersebut, lebih dari 99 merupakan transaksi pembayaran digital (digital payment) dan sisanya merupakan bisnis keuangan dan keuangan personal. Adapun pembayaran digital 2017 terdiri atas: pembayaran perdagangan digital (payment for digital commerce) senilai US$ 18.55 miliar, pembayaran mobile (mobile payment) sebesar US$ 9 miliar, dan transfer uang P2P (peer to peer money transfer) senilai US$ 48 miliar ((Databoks.katadata.co.id) Terlepas dari pertumbuhan industry fintech yang pesat di atas, perkembangan tersebut telah juga menghadirkan beberapa masalah dan tantangan baru. Sebagian pihak masih skeptis dan ragu terhadap pengadopsian atau penggunaan jasa pelayanan fintech, terutama terkait dengan berbagai risiko yang terkait dengan penggunaan jasa pelayanan fintech. Beberapa risiko utama yang menghambat penggunaan fintech diantaranya meliputi risiko keuangan (contohnya kehilangan uang dan biaya extra), risiko peraturan (contohnya ketidakpastian peraturan untuk menggunakan), risiko keamanan dan privasi (kerentanan keamanan dari teknologi) dan risiko operasional (contohnya kekurangan dari proses atau sistem perusahaan fintech). Kekhawatiran akan risiko tersebut saat ini telah dirasakan pula oleh konsumen di Indonesia. Menurut Studi Microsoft dan International Data Corporation (IDC) (Microsoft IDC, 2019), kesenjangan antara layanan digital dan kepercayaan konsumen di Indonesia masih sangat besar. Pada laporan mereka yang berjudul ・・Understanding Consumer Trust in Digital Services in Asia Pacific・・ memperlihatkan bahwa 46 persen konsumen Indonesia tidak percaya dengan layanan digital, termasuk fintech. Dalam laporan tersebut, terdapat lima faktor pertimbangan kepercayaan yang menyebabkan konsumen berhenti menggunakan layanan digital, yaitu: keamanan, privasi, realibilitas, etika dan pemenuhan. Dimana tiga yang disebutkan pertama merupakan faktor pertimbangan kepercayaan tertinggi: keamanan (59%), privasi (57%), dan realibilitas (53%). Kenyataan masih tingginya tingkat ketidakpercayaan terkait dengan persepsi risiko penggunaan layanan digital, termasuk fintech di atas menjadi masalah yang penting untuk diteliti lebih lanjut, karena hal tersebut akan secara langsung mempengaruhi prilaku konsumen dalam menggunakan layanan fintech. Ketika akan mengadopsi atau menggunakan suatu layanan fintech, konsumen biasanya akan menentukan nilai harapan dari penggunaan layanan fintech dengan mempertimbangkan manfaat sekaligus risikonya dan berdasarkan pertimbangan tersebut akan dibuat keputusan menggunakan layanan fintech ketika manfaat yang diberikan lebih besar dibanding risikonya. Di sini, konsumen memiliki persepsi yang berbeda terhadap manfaat dan risiko tersebut, tergantung dari faktor-faktor sentral atau karakteristik penggunanya dan tergantung jenis layanan atau karakteristik penyedia fintech yang digunakan, karena manfaat dan risiko dari tiap grup konsumen dan dari tiap jenis layanan dan penyedia juga berbeda-beda. Jurnal Inovasi Pendidikan Ekonomi 120 Studi Prilaku Pengguna Layanan Financial Technology (Fintech) di Indonesia: Analisa Persepsi Risiko dan Manfaat Perusahaan atau start-up fintech, beserta para praktisi di bidang ini, ditantang untuk mampu secara mendalam memahami perbedaan karaktersitik dari setiap kelompok konsumen pengguna tiap layanan fintech agar mampu memberikan layanan yang terbaik yang dapat secara efektif memenuhi harapan dan permintaan dari para konsumennya dan meningkatkan penggunaan layanan fintech. Secara khusus, perusahaan atau start-up fintech ditantang untuk dapat meningkatkan potensial manfaat dan menurunkan potensial risiko ketika mereka memberikan pelayanan kepada konsumennya. Oleh karena itu, perlu adanya pemahaman yang baik tentang apakah dan mengapa para konsumen ingin atau enggan untuk menggunakan layanan fintech yang dapat menyediakan pengetahuan dan wawasan yang kritis bagi para peraktisi di bidang fintech. Berdasarkan pertimbangan di atas maka menjadi penting untuk melakukan studi tentang prilaku pengguna layanan fintech ini. Secara khusus, perlu ada studi prilaku pengguna fintech yang secara simultan menganalisa manfaat dan risiko dari layanan fintech yang saat ini sedang bertumbuh pesat di Indonesia. Walaupun telah terdapat banyak studi yang yang telah mengidentifikasi faktor-faktor utama yang mempengaruhi prilaku pengguna untuk mengadopsi teknology (misalnya, (Mallat, 2007); Luo et al., 2010);(Kim &amp; Peterson, 2017; Chandra et al., 2010), hanya sedikit penelitian yang secara bersamaan atau simultan mencakup manfaat dan risikonya. Lebih lanjut, sejauh pengetahun penulis belum ada penelitian sejenis yang dilakukan untuk kasus Indonesia, terutama yang tidak hanya sekaligus secara simultan menganalisa manfaat dan risiko layanan fintech secara umum tapi juga membedakannya berdasarkan kelompok jenis-jenis layanan fintech yang digunakan. Tinjauan Literatur dan Pengembangan Hipotesis Sampai saat ini Fintech telah menjadi fenomena baru yang pesat perkembangannya di beberapa tahun terakhir dan masih berpotensi untuk terus bertumbuh dengan menarik minat pengguna baru di masa datang. Rasyid (2019) mempertegas bahwa fenomena Fintech yang ada di Indonesia tersebut selain didukung dengan semakin banyak berdirinya startup di bidang fintech, juga dikarenakan jenis jasa keuangan yang ditawarkan pun bervariasi seperti peer to peer (P2P) lending (peminjaman), crowdfunding, payment gateway (alat pembayaran), dan manajemen investasi. Selain itu, kemampuan untuk menyesuaikan proses bisnis dan layanan dengan perluasan penggunaan model online juga menjadi salah satu kunci sukses mereka, dimana Ryu (2018) menambahkan Fintech telah banyak yang memperluas area usaha mereka </t>
  </si>
  <si>
    <t>Verni Juita, F. Firdaus, Tria Najla Prima Hermanto</t>
  </si>
  <si>
    <t>Review</t>
  </si>
  <si>
    <t>http://ejournal.unp.ac.id/index.php/jipe/article/download/110004/pdf</t>
  </si>
  <si>
    <t>https://www.semanticscholar.org/paper/4506f55404885f834e2db61c55e4b6d7bc6f0c6f</t>
  </si>
  <si>
    <t>10.24036/011100040</t>
  </si>
  <si>
    <t>1d8134ec7ae4f43d7b96ca7529d10f72f07158d2</t>
  </si>
  <si>
    <t>Key Determinants Of Fintech Peer-To-Peer Lending Usage Intentions: Insights From Bandung City</t>
  </si>
  <si>
    <t>This study aims to identify and analyze the key factors influencing the intention to use fintech peer-to-peer (P2P) lending services in Bandung City, addressing a significant area of financial technology adoption in emerging markets. This research uses a quantitative accidental sampling method, namely a non-probability sampling technique to survey 428 residents of Bandung City who use P2P lending services. Data were collected through questionnaires and analyzed using multiple linear regression to evaluate the impact of various independent variables on usage intention. The analysis revealed that Personalization, Accessibility, and Enhanced Effectiveness have a positive and statistically significant influence on the intention to use P2P lending. Conversely, Loan Approval Speed demonstrated a negative and statistically significant effect. Social Factors, however, were found to have no significant impact on usage intention. These findings contribute to the literature on fintech adoption, highlighting the importance of service personalization and accessibility while identifying areas for improvement, such as streamlining loan approval processes. The insights provided can inform strategies for both service providers and policymakers in fostering responsible P2P lending adoption in Bandung City. This research underscores critical determinants of P2P lending usage intentions and provides actionable insights for enhancing the effectiveness and appeal of financial technology services in Bandung City.</t>
  </si>
  <si>
    <t>Okta Eka Putra, Agung Pramayuda, Tanti Rohaeni, Vera Yessica Tarigan, Ariezan Zainal Ariffin</t>
  </si>
  <si>
    <t>Involvement International Journal of Business</t>
  </si>
  <si>
    <t>https://www.semanticscholar.org/paper/1d8134ec7ae4f43d7b96ca7529d10f72f07158d2</t>
  </si>
  <si>
    <t>10.62569/iijb.v2i1.107</t>
  </si>
  <si>
    <t>0.5444172754883766</t>
  </si>
  <si>
    <t>a16f88cc51c6918fea67206cd43d0c0be8877401</t>
  </si>
  <si>
    <t>Customers' Adoption Of Financial Services Offered By Banks And Fintechs Partnerships: Evidence Of A Transitional Economy</t>
  </si>
  <si>
    <t>In recent years, the number of fintech startups has increased substantially, especially those that offer financial services in areas considered as traditional advantage of commercial banks such as payment, deposit or lending services. This paper examines the cooperation in the provision of financial services between banks and Fintech from consumers・・ perspective, which is the customers・・ adoption of financial services offered by the partnership between banks and Fintechs. The study employs SEM utilizing data of 234 customers using financial services in Vietnam to identify the factors influence their behaviors and intention to use financial services offered by banks and fintechs partnerships. The findings indicate that perceived usefulness, brand image, user innovativeness and trust have positive effects on customers・・ attitude and consequently on their intention to use. However, there is no evidence regarding the impact of perceived ease of use and perceived risks on behavior and intention to use of customers. The findings also provide more evidence on the factors that influence the intention of customers・・ technology acceptance in the traditional Technology Acceptance Model (TAM).</t>
  </si>
  <si>
    <t>Y. H. Hoang, D. Nguyen, L. Tran, N. Nguyen, N. B. Vu</t>
  </si>
  <si>
    <t>Data Science in Finance and Economics</t>
  </si>
  <si>
    <t>https://doi.org/10.3934/dsfe.2021005</t>
  </si>
  <si>
    <t>https://www.semanticscholar.org/paper/a16f88cc51c6918fea67206cd43d0c0be8877401</t>
  </si>
  <si>
    <t>10.3934/dsfe.2021005</t>
  </si>
  <si>
    <t>0.5413501814007758</t>
  </si>
  <si>
    <t>5550ce825bcc84fc233ddfd0269b3ca15c0dcae7</t>
  </si>
  <si>
    <t>Adoption Of Islamic Fintech In Lending Services Through Prediction Of Behavioural Intention</t>
  </si>
  <si>
    <t>PurposeThis study aims to provide a better comprehension of the behavioural intentions that influence the adoption of Islamic financial technology (Fintech) in Malaysia for two kinds of Islamic lending Fintech services, which are crowdfunding and peer-to-peer (P2P) lending.Design/methodology/approachFrom May to July 2022 the primary data were collected by using a questionnaire distributed online to survey 437 Islamic Fintech clients in Malaysia. Structural equation modelling has been used to analyse the data based on using the partial least squares approach.FindingsThe findings of this paper shows that planned behaviour, acceptance model and technology's use models are positively impacting factors that influence customers' opinions on adapting Islamic Fintech services in lending. The acceptance model was found to exert a negative impact on the intention to adopt Islamic lending P2P Fintech service. In addition, technology's use has a negative impact on the intention to adopt Islamic lending crowdfunding Fintech service.Research limitations/implicationsFirst, the study is limited to Islamic Fintech customers in Malaysia only, second, the study adopted an online survey but there is no guarantee that the geography area was fully covered. Another limitation is that the study covers only Islamic Fintech services in lending, thus the study did not attend to variables such as religiosity and the authors believe that this will provide useful insights for future research.Originality/valueDespite the importance of this topic, there has been a lack of empirical evidence until now. In this paper, the authors take stock of the empirical evidence in the literature through the importance of the adoption Fintech. This study provides a broad view of the market potentials for Fintech providers from the demand side on a wide range of Islamic Fintech services rather than focussing only on payment, transfer, etc. as presented in previous studies.</t>
  </si>
  <si>
    <t>A. A. Alsmadi, Najed Aalrawashdeh, Anwar Al-Gasaymeh, Amer Moh'd Al_hazimeh, L. Alhawamdeh</t>
  </si>
  <si>
    <t>Computer Science</t>
  </si>
  <si>
    <t>Kybernetes</t>
  </si>
  <si>
    <t>1921-1938</t>
  </si>
  <si>
    <t>https://www.semanticscholar.org/paper/5550ce825bcc84fc233ddfd0269b3ca15c0dcae7</t>
  </si>
  <si>
    <t>10.1108/k-10-2022-1362</t>
  </si>
  <si>
    <t>0.5346398368477822</t>
  </si>
  <si>
    <t>d17b39480662b49677ff66796a5b9815823eb0b9</t>
  </si>
  <si>
    <t>Exploring The Financial Drivers Of Peer-To-Peer Lending Usage: Evidence From The Indonesian Fintech Landscape</t>
  </si>
  <si>
    <t>Despite Indonesia's rapid digital transformation and significant unbanked population of 51%, the adoption of peer-to-peer (P2P) lending platforms remains below its potential, with cybersecurity incidents and trust issues hindering widespread acceptance. This study investigates the determinants of P2P lending adoption intention in Indonesia by examining the influence of digital literacy, financial literacy, platform trust, security perception, and innovation features. While previous research has explored these factors independently, this study uniquely integrates them into a comprehensive framework within the Indonesian context, where P2P lending has grown to IDR 411.5 trillion in 2023 yet faces persistent adoption challenges. Using a quantitative approach, data was collected from 100 respondents through a structured questionnaire and analysed using multiple statistical methods including validity, reliability, normality, heteroscedasticity, and multiple regression analyses. The results reveal significant positive influences of all five factors on P2P lending adoption intention, with security perception demonstrating the strongest impact (t = 97.543, p &lt; 0.001), followed by platform trust (t = 96.234, p &lt; 0.001). The model explains 78.7% of the variance in adoption intention (Rﾂｲ = 0.787), with all variables showing significant influence both individually and collectively (F = 12.876, p &lt; 0.001). These findings provide crucial insights for platform developers, policy makers, and financial institutions in developing strategies to enhance P2P lending adoption in emerging markets. The study contributes to both theory and practice by offering a validated framework for understanding P2P lending adoption in developing economies while highlighting the critical role of security and trust in digital financial services adoption.</t>
  </si>
  <si>
    <t>Benediktus Rolando</t>
  </si>
  <si>
    <t>Ekonomi, Keuangan, Investasi dan Syariah (EKUITAS)</t>
  </si>
  <si>
    <t>Ekonomi Keuangan Investasi dan Syariah (EKUITAS)</t>
  </si>
  <si>
    <t>https://www.semanticscholar.org/paper/d17b39480662b49677ff66796a5b9815823eb0b9</t>
  </si>
  <si>
    <t>10.47065/ekuitas.v6i3.6963</t>
  </si>
  <si>
    <t>0.5339770719408988</t>
  </si>
  <si>
    <t>62988714b168377a5a6c145b1087acd8b8fbc463</t>
  </si>
  <si>
    <t>Advancing Financial Inclusion Through Fintech: Solutions For Unbanked And Underbanked Populations</t>
  </si>
  <si>
    <t>This study explores the impact of financial technology (fintech) on enhancing financial inclusion for unbanked and underbanked populations. It examines the obstacles to accessing financial services and the innovative fintech solutions that address them. Approximately 1.4 billion adults globally remain unbanked, facing challenges such as geographical isolation, socioeconomic status, and gender disparities. Fintech offers a range of digital financial services, including mobile banking, digital payments, peer-to-peer lending, and blockchain solutions, which can enhance financial inclusion by delivering affordable and accessible services to underserved populations. This study also examines financial inclusion in the United States, where millions remain unbanked or underbanked due to cost and limited access to traditional banking services. Through a comprehensive analysis of case studies from countries like Kenya and India, where fintech innovations such as mobile money and Aadhaar-enabled payment systems have significantly increased financial access, the study highlights the transformative impact of fintech on financial inclusion. The study identifies critical challenges in fintech adoption, including regulatory hurdles and digital literacy. It proposes strategies for fostering an inclusive financial ecosystem that leverages technology to promote economic growth and poverty alleviation. By examining these factors, the study concludes that through strategic collaboration and investment in digital infrastructure, fintech can play a pivotal role in achieving universal financial inclusion, contributing to broader economic development and social equity.</t>
  </si>
  <si>
    <t>A. Adelaja, Stanley Chidozie Umeorah, B. Abikoye, Michelle Chibogu Nezianya</t>
  </si>
  <si>
    <t>World Journal of Advanced Research and Reviews</t>
  </si>
  <si>
    <t>https://www.semanticscholar.org/paper/62988714b168377a5a6c145b1087acd8b8fbc463</t>
  </si>
  <si>
    <t>10.30574/wjarr.2024.23.2.2379</t>
  </si>
  <si>
    <t>0.5280501112341881</t>
  </si>
  <si>
    <t>7919719bbae43634425c5464c90aaa0e7e881827</t>
  </si>
  <si>
    <t>Examining The Impact Of Perceived Usefulness On Micro-Entrepreneurs' Intentions To Use Fintech Peer To Peer Lending Applications With Perceived Security As A Mediating Factor</t>
  </si>
  <si>
    <t>The rapid growth of financial technology (Fintech) has revolutionized access to financial services, particularly for microentrepreneurs, who face difficulties accessing traditional banking services. In Indonesia, the increasing popularity of fintech peer-to-peer (P2P) lending provides an alternative funding source for these entrepreneurs. However, despite its potential, the adoption of fintech P2P lending platforms remains limited. This study examines the relationships among perceived usefulness, perceived security, and the intention to use fintech applications, with perceived security serving as a mediating variable. Employing an explanatory research design, the study targeted microentrepreneurs in Indonesia who have yet to adopt fintech P2P lending platforms. Data were gathered from 204 respondents through offline questionnaires and analyzed via partial least squares structural equation modeling (PLS-SEM). The findings indicate that perceived usefulness significantly and positively influences both perceived security and the intention to use fintech applications. Additionally, Perceived Security significantly impacts Intention to Use and mediates the relationship between Perceived Usefulness and Intention to Use. These results highlight the critical roles of perceived usefulness and security in encouraging the adoption of fintech P2P lending platforms among microentrepreneurs. The study suggests that fintech providers should focus on enhancing both the perceived benefits and the security of their platforms to drive broader adoption. In addition, policymakers and regulators should implement policies that boost trust and awareness of fintech security protocols, which can also stimulate its adoption. By providing empirical evidence on the most significant determinants of fintech adoption, this research contributes to the broader literature on financial inclusion and technology acceptance. The results can assist fintech developers, financial institutions, and regulators in formulating strategies that encourage fintech adoption among microentrepreneurs, which can eventually contribute to economic growth and financial inclusion in Indonesia. This research provides valuable insights into the factors influencing fintech adoption in the microentrepreneur sector in Indonesia.</t>
  </si>
  <si>
    <t>Indra Wijaya, Endang Siti Astuti, Edy Yulianto, Y. Abdillah</t>
  </si>
  <si>
    <t>Multidisciplinary Science Journal</t>
  </si>
  <si>
    <t>https://www.semanticscholar.org/paper/7919719bbae43634425c5464c90aaa0e7e881827</t>
  </si>
  <si>
    <t>10.31893/multiscience.2025483</t>
  </si>
  <si>
    <t>0.5258144572377205</t>
  </si>
  <si>
    <t>375c2e59fdda680af533ef3f44962c17762a511f</t>
  </si>
  <si>
    <t>Fintech Services And Factors Determining The Expected Benefits Of Users: Evidence In Romania For Millennials And Generation Z</t>
  </si>
  <si>
    <t>The purpose of this research is to define the level of significance for various indicators that influence the degree of consumer satisfaction regarding the use of FinTech technologies and services. The most important factors that influence the level of satisfaction when using FinTech services were considered: comfort and ease of use, legal regulations, ease of account opening, mobile payments features, crowdfunding options, international money transfers features, reduced costs associated with transactions, peer-to-peer lending, insurances options, online brokerage, cryptocoins options and exchange options. The study was conducted on a sample of 162 respondents, persons belonging to the Millennials and Generation Z generations. The values of the indicators for different categories of users of FinTech services and different categories of generations can be determined based on the statistical tests performed and the results obtained from the regression analysis. The values of the indicators are the basic elements for determining the regression model that will help the FinTech service vendors to make personalized decisions for each category of users so that the level of customer satisfaction is maximized. The study carried out within the present article is the first of its kind for Romania, because up to this moment in the specialized literature there are no such studies for Eastern Europe. The research we conducted aims to fill the gap existing in the literature and responds to the expectations and needs of stakeholders in the FinTechs・・ business area. The results of the article are relevant to both stakeholders and the scientific community that is concerned about the impact of FinTech technologies.</t>
  </si>
  <si>
    <t>Octavian Dospinescu, Nicoleta Dospinescu, D. Agheorghiesei</t>
  </si>
  <si>
    <t>E+M Ekonomie a Management</t>
  </si>
  <si>
    <t>https://doi.org/10.15240/tul/001/2021-2-007</t>
  </si>
  <si>
    <t>https://www.semanticscholar.org/paper/375c2e59fdda680af533ef3f44962c17762a511f</t>
  </si>
  <si>
    <t>10.15240/TUL/001/2021-2-007</t>
  </si>
  <si>
    <t>0.5226049050688744</t>
  </si>
  <si>
    <t>cd984fd5828712784fb8fe8f42fabd9c280b2ea1</t>
  </si>
  <si>
    <t>The Emergence Of Fintech On Cost Management In Malaysian Financial Institutions</t>
  </si>
  <si>
    <t>A good cost management system is vital in ensuring that the final product or service costs do not reflect a large variance from budgeted financial targets. Over time, new information and technologies may be introduced that completely change the production method, business process, or product itself. The term "FinTech" has gained significant attention as a result of various influential factors, such as advancements in technology, the anticipation of business innovation within the market, the need for cost reduction, and the evolving demands of customers. The advent of new digital technologies has led to the automation of various financial activities, potentially offering more efficient and economically viable products across different segments of the financial industry. These segments include lending, asset management, portfolio advice, and the payment system. The main objective of this paper is to provide a synthesis of the impacts of fintech on cost management, which will improve firm value among financial institutions, and to propose a framework for fintech and cost management. It has been found that fintech provides the management with relevant, accurate, and reliable information on the firm・・s critical success factors within and outside an organization related to cost management for long-term periods.</t>
  </si>
  <si>
    <t>N. Nik Abdullah, Tye Wei Ling</t>
  </si>
  <si>
    <t>Indonesian Journal of Economics, Social, and Humanities</t>
  </si>
  <si>
    <t>Indonesian Journal of Economics Social and Humanities</t>
  </si>
  <si>
    <t>https://ijesh.unri.ac.id/index.php/ijesh/article/download/293/85</t>
  </si>
  <si>
    <t>https://www.semanticscholar.org/paper/cd984fd5828712784fb8fe8f42fabd9c280b2ea1</t>
  </si>
  <si>
    <t>10.31258/ijesh.5.3.244-252</t>
  </si>
  <si>
    <t>0.5204238280653953</t>
  </si>
  <si>
    <t>6f21402bb9b5c9838ecdd68ad54557316bf70123</t>
  </si>
  <si>
    <t>Sme Financing Through Fintech: An Analytical Study Of Trends In Nigeria And The Usa</t>
  </si>
  <si>
    <t>In this comprehensive review, we examine the burgeoning influence of Financial Technology (FinTech) on Small and Medium Enterprises' (SMEs) financing, with a focus on comparative trends between Nigeria and the USA. The paper aims to dissect how FinTech innovations have redefined the landscape of SME financing, facilitating enhanced accessibility and efficiency in financial services. Through an extensive literature review that spans academic journals, industry reports, and case studies, this study synthesizes current knowledge on the subject, offering a panoramic view of the FinTech ecosystem and its implications for SMEs in both developed and developing economies. Our analysis reveals that in the USA, FinTech has dramatically transformed SME financing by introducing alternative lending platforms, which provide more agile and less cumbersome financing options than traditional banks. This shift has not only improved the speed of funding but also expanded the availability of capital to a broader range of businesses. Conversely, in Nigeria, FinTech's impact is seen in the democratization of financial services, where mobile money and digital banking platforms have significantly increased SMEs' access to financial resources, overcoming historical barriers such as lack of collateral and banking infrastructure. The paper identifies key factors driving FinTech adoption in SME financing, including regulatory environments, technological advancements, and SMEs' growing demand for flexible financial solutions. It also highlights the challenges and opportunities inherent in leveraging FinTech for economic development and SME growth in both countries. 
Conclusively, the study underscores the transformative potential of FinTech in bridging the financing gap faced by SMEs, while also pointing out the necessity for supportive policies, digital literacy, and infrastructure development to fully harness FinTech's benefits. This review contributes to the ongoing dialogue on FinTech's role in economic empowerment, offering insights that could inform policymakers, practitioners, and researchers interested in the nexus between technology and small business financing. 
Keywords: Internet of Things (IoT), oil industry, efficiency, innovation, sustainability, challenges, strategies, emerging trends, cross-country collaboration, USA, Nigeria..</t>
  </si>
  <si>
    <t>Yinka James Ololade</t>
  </si>
  <si>
    <t>International Journal of Management &amp;amp; Entrepreneurship Research</t>
  </si>
  <si>
    <t>https://fepbl.com/index.php/ijmer/article/download/1001/1223</t>
  </si>
  <si>
    <t>https://www.semanticscholar.org/paper/6f21402bb9b5c9838ecdd68ad54557316bf70123</t>
  </si>
  <si>
    <t>10.51594/ijmer.v6i4.1001</t>
  </si>
  <si>
    <t>baf4c654f8dd65d9b212f7f0183aa7c2196f1023</t>
  </si>
  <si>
    <t>Factors Toward Risk Influencing Millennials Willingness To Invest In Peer-To-Peer Lending</t>
  </si>
  <si>
    <t>The objective of this study is to analyze the factors influencing the risk perception that affects millennials' willingness to invest in P2P lending. To achieve this goal, a conceptual model was developed involving variables such as financial literacy, company reputation, information security awareness, risk perception, and intention to invest. The sample consisted of 220 respondents, and data were collected through a questionnaire. Structural Equation Modeling and SmartPLS Statistical Software were used to examine the data. The study・・s results suggest that, while financial literacy does not significantly affect risk perception, firm reputation and information security knowledge do. The findings also demonstrate that risk perception has a major impact on the intention to invest. The implications of this research highlight the importance of reputation and information security in shaping risk perception in the fintech sector. Fintech companies should prioritize building a strong reputation through good service, transparency, and authentic communication, as well as implementing robust cybersecurity measures to protect investor data. Financial practitioners also need to educate investors about risks and emphasize the importance of reputation and information security in decision-making, providing guidance in risk assessment and management aligned with investors' goals and risk tolerance.</t>
  </si>
  <si>
    <t>Heng Sisilia, Stella Octaviani Bustan, Arief Kristianto Lestadi, Willy Gunadi</t>
  </si>
  <si>
    <t>International Journal of Science and Society</t>
  </si>
  <si>
    <t>The International Journal of Science and Society</t>
  </si>
  <si>
    <t>https://ijsoc.goacademica.com/index.php/ijsoc/article/download/1056/927</t>
  </si>
  <si>
    <t>https://www.semanticscholar.org/paper/baf4c654f8dd65d9b212f7f0183aa7c2196f1023</t>
  </si>
  <si>
    <t>10.54783/ijsoc.v6i1.1056</t>
  </si>
  <si>
    <t>Financial Literacy, Company Reputation, Information Security Awareness, Risk Perception, Intention to Invest.</t>
  </si>
  <si>
    <t>0.5158729210495949</t>
  </si>
  <si>
    <t>0601966ed0490f269da4c76b00a48766b41dac7d</t>
  </si>
  <si>
    <t>The Effect Of Buy Now, Pay Later Fintech On Traditional Financial Services And Consumer Behavior In Saudi Arabia</t>
  </si>
  <si>
    <t>This research investigates the impacts of financial technology (Fintech) on traditional financial services and the emergence of Buy Now Pay Later (BNPL) companies within the Kingdom of Saudi Arabia. Fintech signifies a paradigmatic shift in the financial landscape, utilizing technology to transform banking, payment systems, investment strategies, and lending practices. The BNPL model, recognized for its disruptive nature, enables consumers to divide purchases into interest-free installments, thereby reshaping global consumer spending patterns. This study concentrates specifically on the Saudi Arabian context, where Fintech adoption is experiencing rapid growth. It scrutinizes the factors that influence BNPL adoption behavior among Saudi consumers, addressing a research void in localized studies. A sample of 100 consumer participants responded to an online survey. The statistical analysis underscores the strength, significance, and correlation between financial elements and the factors crucial to the decision-making process for BNPL adoption. The descriptive analysis of Independent Variables (IVs) encompassing Performance Expectancy (PE), Effort Expectancy (EE), Social Influence (SI), and Facilitating Conditions (FC) has provided significant insights into the perceptions of consumers regarding the adoption of Buy Now Pay Later (BNPL) services. The analysis has revealed noteworthy patterns in the data. Performance Expectancy (PE) demonstrates moderate perceptions (Mean = 2.98), indicating a measured belief in the usefulness of BNPL. Furthermore, Facilitating Conditions (FC) registered moderate scores (Mean = 3.04), underscoring the significance of favorable external factors. Collectively, these findings depict a moderate inclination and a generally positive outlook among respondents towards BNPL adoption, providing insights into the factors influencing their adoption behaviors. The research findings contribute to academic comprehension, provide insights for industry stakeholders, and inform the development of policies and regulations within Saudi Arabia's dynamic Fintech ecosystem. Future studies may utilize longitudinal studies, conduct cross-cultural comparisons, and explore technological integration in exploring the BNPL consumer behavior studies.</t>
  </si>
  <si>
    <t>Ahlam Kutbi, Ahlam Alsilimani, Rahatullah Muhammad Khan</t>
  </si>
  <si>
    <t>Financial and credit activity problems of theory and practice</t>
  </si>
  <si>
    <t>https://fkd.net.ua/index.php/fkd/article/download/4323/4075</t>
  </si>
  <si>
    <t>https://www.semanticscholar.org/paper/0601966ed0490f269da4c76b00a48766b41dac7d</t>
  </si>
  <si>
    <t>10.55643/fcaptp.2.55.2024.4323</t>
  </si>
  <si>
    <t>0.5134700432419776</t>
  </si>
  <si>
    <t>b5caae708ffe792be52af659c0fec7e146180cd9</t>
  </si>
  <si>
    <t>Digital Financial Knowledge And Its Influence On Lending Application Adoption</t>
  </si>
  <si>
    <t>Digital lending services have introduced new risks for users. As digital financial services become more widespread, individuals especially younger generations have adapted to these technologies. However, for lower-income groups, financial well-being remains a critical concern, as governments struggle to meet their necessities. This study examines the relationships between financial knowledge (FK), digital finance (DF), financial attitude (FA), decision-making (DM), awareness (AW), and financial behavior (FB) in the context of digital lending applications. The research is grounded in Theory of Reasoned Action (TRA) and Theory of Planned Behavior (TPB) to understand user adoption and financial decision-making. The study employs a primary data collection approach, surveying frequent users of digital lending platforms. AMOS was used in this study to examine the structural relationships between financial knowledge, digital financial literacy, financial attitude, awareness, decision-making, financial behavior (mediator), and financial satisfaction (dependent variable). SEM in AMOS was chosen over traditional regression techniques because It allows for simultaneous testing of multiple relationships in one model. It can handle latent variables (e.g., financial behavior, financial attitude). It assesses direct, indirect, and mediating effects more effectively than simple regression. A sample of 180 respondents was gathered through an online survey. To analyze the data, the study utilizes (NCA) and (fsQCA). NCA is applied to identify essential factors that must be present for financial satisfaction, while fsQCA explores various configurations of financial knowledge, digital finance, and financial behavior that contribute to financial satisfaction. These methods offer a comprehensive, non-linear approach that extends beyond traditional regression-based models. Findings indicate that financial knowledge, digital finance, decision-making, awareness, and financial behavior are positively associated with financial satisfaction, while financial attitude negatively influences financial satisfaction. By integrating NCA and fsQCA, this study provides a deeper understanding of how fintech services impact financial well-being, offering practical implications for policymakers and fintech providers.</t>
  </si>
  <si>
    <t>R. Bhuvaneshwari, Vinitha K.</t>
  </si>
  <si>
    <t>Qubahan Academic Journal</t>
  </si>
  <si>
    <t>https://www.semanticscholar.org/paper/b5caae708ffe792be52af659c0fec7e146180cd9</t>
  </si>
  <si>
    <t>10.48161/qaj.v5n2a1683</t>
  </si>
  <si>
    <t>0.5108247891068458</t>
  </si>
  <si>
    <t>0b235dde7b85fe7cb1a9fc82829f70af66927923</t>
  </si>
  <si>
    <t>How The Covid-19 Crisis Is Affecting Customers・・ Intention To Use Islamic Fintech Services: Evidence From Indonesia</t>
  </si>
  <si>
    <t>The objective of this study is to investigate the factors that are affecting customers・・ intention to use Islamic FinTech services during the Covid-19 crisis. It expands the technology acceptance model (TAM) by adding government support as a new variable for the context of Islamic FinTech services during the pandemic. Using TAM as a framework, we propose a model outlining the impact of government regulation, perceived usefulness, perceived ease of use, perceived trust, and user innovativeness on consumer attitude behaviour and the intention to use Islamic FinTech services, such as payment and peer-to-peer lending. 220 sets of data were collected from an online survey and analysed using partial least squares-structural equation modelling (PLS-SEM). The results show that government support for Islamic FinTech during the Covid-19 pandemic has had an indirect impact on attitude behaviour in using Islamic services through perceived ease of use and perceived usefulness. Attitude behaviour was found to have an impact on intention.</t>
  </si>
  <si>
    <t>Dety Nurfadilah, Sudarmawan Samidi</t>
  </si>
  <si>
    <t>Journal of Islamic Monetary Economics and Finance</t>
  </si>
  <si>
    <t>https://jimf-bi.org/index.php/JIMF/article/download/1318/845</t>
  </si>
  <si>
    <t>https://www.semanticscholar.org/paper/0b235dde7b85fe7cb1a9fc82829f70af66927923</t>
  </si>
  <si>
    <t>10.21098/JIMF.V7I0.1318</t>
  </si>
  <si>
    <t>0.5091076239943505</t>
  </si>
  <si>
    <t>88270eea80f987bb74c9aab7dd5bc93436a99e98</t>
  </si>
  <si>
    <t>The Effect Of Personal Innovativeness And Trust In Online Lending Platforms To Adoption Of Indonesian Sharia Fintech Lending</t>
  </si>
  <si>
    <t>As one of the nations with tremendous Muslim residents, Indonesia only has eight authorized Sharia FinTech Lending. In addition, based on a survey of the Sharia financial literacy and inclusion index conducted by the OJK, it is comprehended that the Sharia financial literacy index in Indonesia is still low compared to conventional finance. This study aims to identify the impact of Profit-sharing, Personal Innovativeness, Familiarity, Security, and Trust in Online Lending Platform on the Intention to Use of Sharia FinTech Lending in Indonesia. These five factors were evaluated for their influence because they were considered to contribute to the increase in the Sharia financial literacy. This study involved 104 respondents to fill out an online questionnaire and two respondents to validate the recommendations designed through interview techniques. The results of quantitative data processing were analyzed using SmartPLS. This study concludes that Personal Innovativeness and Trust in Online Lending Platforms affect Intention to Use in Sharia FinTech Lending. This study contributes several recommendations for Sharia FinTech Lending providers in Indonesia to improve their services to be accepted by the community and under sharia principles.</t>
  </si>
  <si>
    <t>Yekti Wirani, Maurice Yoga Ibrahim</t>
  </si>
  <si>
    <t>Conference, Review</t>
  </si>
  <si>
    <t>2022 1st International Conference on Information System &amp; Information Technology (ICISIT)</t>
  </si>
  <si>
    <t>19-24</t>
  </si>
  <si>
    <t>https://www.semanticscholar.org/paper/88270eea80f987bb74c9aab7dd5bc93436a99e98</t>
  </si>
  <si>
    <t>10.1109/ICISIT54091.2022.9873096</t>
  </si>
  <si>
    <t>0.5065233811736107</t>
  </si>
  <si>
    <t>9e2288bdde5b78339c6a85022db35723524a65cd</t>
  </si>
  <si>
    <t>The Rising Popularity Of Online Lending In Indonesia: The New Opportunities For Banks (Push-Pull Mooring Perspective)</t>
  </si>
  <si>
    <t>Background and Purpose: Fintech lending, also known as online lending, has experienced fast growth in Indonesia in recent years through digital platforms. Online lending is supplanting the financial intermediation function hitherto predominantly held by banks. This study examines the factors influencing Indonesians' inclination to transition from traditional banking services to online lending. It seeks to understand the appeal of online lending, which has enabled it to supplant Indonesian banks in financial intermediation, employing the Push-Pull Mooring theory. 
Methodology: This study used a nonprobability sampling technique to choose 200 respondents who are consumers of banking services and have transitioned to online lending. Data was gathered through Google Forms and subsequently analyzed utilizing SEM-PLS 4.0. 
Findings: The findings indicate that pull variables exert the most significant impact on the inclination to transition to online lending, with push variables following closely behind. The variable "switching barrier" does not influence the intention to switch to online lending. However, switching costs and low financial literacy significantly impact the switching barrier. Additionally, the moderation effect does not enhance the relationship between dissatisfaction with banking and the appeal of online lending. Online lending has attracted users by providing a value proposition that includes easy digital onboarding, quick loan processing and payout, and unsecured credit options for unbanked customers. The influence of brand loyalty on customer choices when selecting an online lender is minimal. 
Contributions: This study aims to enhance marketing theory and consumer behavior understanding by investigating the factors influencing Indonesians' intention to transition from traditional banking services to online lending, specifically focusing on Push-Pull and Mooring factors.</t>
  </si>
  <si>
    <t>Audisty Prana Hardayu, Nur Afifah, Mustaruddin</t>
  </si>
  <si>
    <t>Asian Journal of Economics, Business and Accounting</t>
  </si>
  <si>
    <t>Asian Journal of Economics Business and Accounting</t>
  </si>
  <si>
    <t>https://journalajeba.com/index.php/AJEBA/article/download/1379/2749</t>
  </si>
  <si>
    <t>https://www.semanticscholar.org/paper/9e2288bdde5b78339c6a85022db35723524a65cd</t>
  </si>
  <si>
    <t>10.9734/ajeba/2024/v24i61379</t>
  </si>
  <si>
    <t>0.4945620939135551</t>
  </si>
  <si>
    <t>25ef25488b1f3bb9a7e7400c89546d076762422f</t>
  </si>
  <si>
    <t>Examining The Interconnected Dynamics Of Financial Knowledge And Financial Technology Adoption: A Comprehensive Analysis</t>
  </si>
  <si>
    <t>Fintech's transformative impact on financial services necessitates a nuanced exploration of its implications, reshaping how individuals and businesses manage their financial resources. However, effectively utilizing these innovations demands a certain level of financial proficiency. This study explores the complex connection between financial literacy and financial technology adoption in the context of the Kosovo region, utilizing two distinct measures of financial literacy. Data from a cross-sectional survey of 187 respondents undergo Probit regression analysis, emphasizing mobile banking, mobile payments, and digital lending. The results reveal a positive correlation between individuals perceived financial literacy and adoption of all 3 fintech services, underlining the significance of augmenting self-perceived financial capabilities for wider fintech adoption. In contrast, objectively gauged financial literacy positively correlates exclusively with mobile banking adoption. The study unravels demographic nuances as pivotal factors influencing the varied landscape of Fintech adoption. These findings provide actionable insights for policymakers to design targeted financial education programs that build confidence in fintech usage. Fintech providers should enhance platform usability and trust, while educators can integrate fintech content into curricula to prepare future users. By addressing demographic-specific barriers, stakeholders can foster inclusive fintech ecosystems. Furthermore, the results wield significance for policymakers and Fintech stakeholders, emphasizing the imperative of augmenting individuals' subjective confidence in their financial capabilities to propel widespread Fintech assimilation. This research provides a distinctive lens into the intricate interplay of financial literacy and Fintech integration, contributing substantively to the evolving narrative in this domain.</t>
  </si>
  <si>
    <t>Qazim Tmava, Faruk Ahmeti</t>
  </si>
  <si>
    <t>https://www.semanticscholar.org/paper/25ef25488b1f3bb9a7e7400c89546d076762422f</t>
  </si>
  <si>
    <t>10.31893/multiscience.2025518</t>
  </si>
  <si>
    <t>0.49110468477010727</t>
  </si>
  <si>
    <t>5cac7c5abfc23056c413d2e4267a18a89225c2f3</t>
  </si>
  <si>
    <t>Assessing The Moderation Effect Of Financial Technology On The Development And Growth Of Msmes</t>
  </si>
  <si>
    <t>Technology has advanced and played an important role in the financial sector and it is one of the reasons financial technologies (FinTech) were born. Many micro, small and medium enterprises (MSMEs) are compelled by the expansion of the digital economy to adopt technological advancements. The main aim of this study is to assess how FinTech boosts the growth of MMSMEs.The stratified sampling method was used to select a sample size of 316 from the population for the study. Three FinTech indicators were used namely mobile/online banking, digital lending and mobile money. A partial least square model was used to ascertain the study objectives. The study concluded that FinTech had a direct significant impact on the expansion of MSMEs in Ghana. However, marketing strategy did not have a direct impact on the growth of MSMEs. Examining each FinTech indicator, it was found that mobile/online banking significantly moderates access to finances, marketing strategy and customer services for the development and growth of MSMEs. Whereas digital lending is only significantly moderate with access to finances and mobile money is significantly moderate with access to finances and marketing strategies on the development and growth of MMSMEs. Finally, the study suggested increased use of FinTech (mobile money, online banking and banking lending) as its positive effect on the factors that lead to the expansion of micro, small and medium enterprises in Ghana. In addition, marketing strategies are more effective when FinTech is involved.ﾂ This empirical study contributes to the novel understanding of how FinTech (mobile money, online banking and banking lending) impacts the development and the growth of MSMEs</t>
  </si>
  <si>
    <t>Esther Asiedu, Ndjoh Pasca, Afia Nyarko Boakye, Ebenezer Malcalm</t>
  </si>
  <si>
    <t>https://ijor.co.uk/ijor/article/download/5683/2977</t>
  </si>
  <si>
    <t>https://www.semanticscholar.org/paper/5cac7c5abfc23056c413d2e4267a18a89225c2f3</t>
  </si>
  <si>
    <t>10.61707/akd4n473</t>
  </si>
  <si>
    <t>0.4827049061655998</t>
  </si>
  <si>
    <t>c8d606e16241e10c13e4df4063d86b8b4f53f76f</t>
  </si>
  <si>
    <t>Porter Diamond Model And Internationalization Of Fintechs</t>
  </si>
  <si>
    <t>This paper relies on Porter Diamond model to explain how and why specific digital financial inclusion is the main driver for the internationalization of Fintechs. Porter・・s Diamond model can be used to weigh the importance of using specific digital financial inclusion as key factors for the internationalization of Fintechs. Second, analyze how the competition of using specific digital financial inclusion is a secondary driver for Fintechs entering the global market. Fintechs keep disrupting the incumbent financial system and stability worldwide. Moreover, culture, population, new technology, micro and macro conditions in new markets, data protection, transparency, poverty, regulations, and policies could bring Fintechs and their digital financial inclusion to the rest of the world. Such rapid shift may threaten financial stability through excessive demands on specific digital financial inclusion than others locally and globally, without thoroughly examining the accumulated risks with the absence of particular regulation policies such as data and consumer protection, personal identifiable information (PII), cyber hygiene, and technology controls locally and cross-country resilience, collaboration, information sharing, cybercrimes, money laundry, consumer overleveraging, among others on internationalization Fintechs and their impact on financial stability. Moreover, Fintechs compete with traditional banks and other financial institutions by providing digital banking services, especially in the payments, transfers, loans, and lending sectors. However, due to the lack of transparency data gathering, supervisions and regulations of Fintechs, policies, privacy, cybercrimes, the impact of Fintechs on the financial market and economic stability are yet to be thoroughly examined and evaluated. A literature review on Fintechs and their digital financial inclusion are needed to explore Fintechs and the importance of some selected studies on Fintechs.</t>
  </si>
  <si>
    <t>N. Naser</t>
  </si>
  <si>
    <t>Financial Markets, Institutions and Risks</t>
  </si>
  <si>
    <t>Financial Markets Institutions and Risks</t>
  </si>
  <si>
    <t>https://armgpublishing.sumdu.edu.ua/wp-content/uploads/2022/01/5-1.pdf</t>
  </si>
  <si>
    <t>https://www.semanticscholar.org/paper/c8d606e16241e10c13e4df4063d86b8b4f53f76f</t>
  </si>
  <si>
    <t>10.21272/fmir.5(4).51-61.2021</t>
  </si>
  <si>
    <t>0.4820670574903488</t>
  </si>
  <si>
    <t>f9095906ff1f20b267de8b22ae9a834c2bc33039</t>
  </si>
  <si>
    <t>New Approaches To Banking Business Models In The Digital Economy</t>
  </si>
  <si>
    <t>The factors of the post-crisis development of the world banking system, the strengthening of the role of information technology in all industries, the increasing role of innovative Fintech intermediaries in the banking market encourage the management of banks to revise traditional business models and to form new approaches to managing the modern bank. In the article the authors aimed to investigate the impact of digitization on the choice of banking business model and the development of algorithm for estimating a bank・・s business model.
Traditionally banks choose one of five business models: lending, high leverage, investment, fee, margin. Most operating banks opt for traditional models because the business environment requires it. However, maintaining the bank・・s competitiveness, enhancing its efficiency and resilience to financial imbalances is possible by building an
innovative business model that takes into account the modern diffusion of information technology and the functioning of FinTech companies as an alternative to traditional banking business. Although nobody knows yet what will replace the current business model, there are currently three approaches to assimilating FinTech in banking: the Financial Control Center, Banking-as-a-Service, the Niche Bank. The choice of the banking business model and its transformation should be accompanied by an assessment of the bank・・s business model.
Thus, an important component of banking management in an unstable environment is the analysis of the business model of the bank and its transformation in order to minimize the impact of possible negative effects of financial crises on the performance of the bank. The proposed algorithm for estimating a bank・・s business model includes 6 stages: preliminary assessment of the main components of the bank・・s business model; assessment of the business environment of the bank; stress testing of the viability of the bank・・s business model; evaluation of the bank・・s strategy; identification of key vulnerabilities to which the bank・・s business model is prone or likely to be vulnerable; and justification of the results and formation of effective conclusions.
Keywords: banks, banking business model, banking management, digital economy, business model innovation.</t>
  </si>
  <si>
    <t>I. D・・yakonova, O. Pakhnenko, L. Shevchenko</t>
  </si>
  <si>
    <t>Vﾃｬsnik Sumsﾊｹkogo derﾅｾavnogo unﾃｬversitetu</t>
  </si>
  <si>
    <t>https://visnyk.fem.sumdu.edu.ua/media/attachments/2019/12/13/12-89-94.pdf</t>
  </si>
  <si>
    <t>https://www.semanticscholar.org/paper/f9095906ff1f20b267de8b22ae9a834c2bc33039</t>
  </si>
  <si>
    <t>10.21272/1817-9215.2019.1-12</t>
  </si>
  <si>
    <t>: banks, banking business model, banking management, digital economy, business model innovation . DOI: 10.21272/ 1817 -9215.2019.1 -12</t>
  </si>
  <si>
    <t>0.47716522514820103</t>
  </si>
  <si>
    <t>d111c341108a6702bae9d1a7f4d39001de23bf76</t>
  </si>
  <si>
    <t>Drivers Of Continuance Intention For Borrowing Using Digital Lending Applications: An Expectancy Confirmation Model Approach</t>
  </si>
  <si>
    <t>The rapid demand for credit, combined with advancements in Financial Technology (FinTech), has prompted the widespread adoption of Digital Lending Applications (DLAs), offering borrowers greater flexibility and access compared to traditional banking and microfinance services. Despite their growing popularity, concerns about high interest rates, hidden fees and usability issues may discourage continued usage. This study investigates how Perceived Cost (PC) and factors from the Expectancy Confirmation Model (ECM), including Perceived Usefulness (PU), Confirmation of Expectation (CONF) and Satisfaction (SAT), influence borrowers・・ intentions to continue using DLAs. A survey-based methodology was employed, with purposive sampling yielding 349 valid responses from several states in India. We analysed the collected data using Confirmatory Factor Analysis (CFA) and Structural Equation Modelling (SEM) via IBM AMOS SPSS 23.0. The results we found show that despite perceived cost affecting user behaviour, borrowers prioritise overall platform functionality and user experience as opposed to the cost of credit services. We suggest that management of expectations is important in enhancing user satisfaction, which is key to promoting long-term engagement. These findings offer practical insights for FinTech providers seeking to improve retention and for policymakers striving to create a supportive regulatory environment for digital lending. Future research could extend this work by exploring pre-adoption behaviour, cross-cultural differences and the long-term impact of DLAs on financial well-being.</t>
  </si>
  <si>
    <t>Naomy Nasambu, S. S. Kumar</t>
  </si>
  <si>
    <t>SDMIMD Journal of Management</t>
  </si>
  <si>
    <t>https://doi.org/10.18311/sdmimd/2025/48404</t>
  </si>
  <si>
    <t>https://www.semanticscholar.org/paper/d111c341108a6702bae9d1a7f4d39001de23bf76</t>
  </si>
  <si>
    <t>10.18311/sdmimd/2025/48404</t>
  </si>
  <si>
    <t>9a92e5f6fb9256541589e476f91aadecede153fb</t>
  </si>
  <si>
    <t>Machine Learning And Artificial Intelligence Method For Fintech Credit Scoring And Risk Management</t>
  </si>
  <si>
    <t>The ever-changing landscape of financial technology has undergone significant changes owing to advancements in machine learning, artificial intelligence, blockchains, and digitalization. These changes have had a profound impact on the provision of financial services, specifically, credit scoring and lending. This study examines the intersection of financial technology, artificial intelligence, machine learning, blockchain, and digitalization in the context of credit services with a focus on credit scoring and lending. This study addressed three main research questions: The research followed a comprehensive methodology, considering factors such as population, intervention, comparison, outcomes, and setting to ensure that collected data aligns with research objectives. The research questions were structured using the PICOS framework, and the PRISMA model was used for the systematic review and study selection. The publications analysed covered a wide range of datasets and methodologies.</t>
  </si>
  <si>
    <t>Jewel Kumar Roy, Lﾃ｡szlﾃｳ Vasa</t>
  </si>
  <si>
    <t>International Journal of Business Analytics</t>
  </si>
  <si>
    <t>https://www.igi-global.com/ViewTitle.aspx?TitleId=347504&amp;isxn=9798369325285</t>
  </si>
  <si>
    <t>https://www.semanticscholar.org/paper/9a92e5f6fb9256541589e476f91aadecede153fb</t>
  </si>
  <si>
    <t>10.4018/ijban.347504</t>
  </si>
  <si>
    <t>0.4689751550555229</t>
  </si>
  <si>
    <t>1f2fb638125d7fd3297e803cab45e7871e7e0ef1</t>
  </si>
  <si>
    <t>Akseleran As Social Entrepreneurship Fintech: Risk Mitigation Analysis And Sustainable Social Impact Development For Msmes</t>
  </si>
  <si>
    <t>Objective ・・ This study examines how Akseleran, a fintech company with a social entrepreneurship approach, serves as an inclusive financial innovation to address the financing gap for MSMEs in Indonesia. It does this by integrating adaptive risk management strategies with measurable social impact.Design/methodology/approach ・・ . The research method used is descriptive qualitative with a literature study approach, reviewing scientific articles, industry reports, and actual case studies.Findings ・・ Customer satisfaction is the most critical factor in customer loyalty, followed by green brand image and religiosity. However, greenwashing practices can weaken the relationship between religiosity and customer loyalty.Research limitations/implications ・・ The results show that Akseleran implements a unique risk mitigation strategy through alternative data-based credit scoring, risk-based pricing, funding diversification, and protection through credit insurance. In addition, the case study shows that Akseleran's internal digital transformation has successfully improved service efficiency and supported the financing of more than 8,000 MSMEs until 2024.Practical implications ・・ This research contributes to the development of an adaptive and resilient social-based fintech framework to support MSME empowerment.Originality/value ・・ This study aims to analyse how Akseleran, as a social entrepreneurship-based peer-to-peer lending fintech platform, manages financial risk while creating sustainable social impact for MSMEs.
Keywords: fintech, social entrepreneurship, MSMEs, risk mitigation, social impact</t>
  </si>
  <si>
    <t>Fitriani Wijaya Putri, Thayib</t>
  </si>
  <si>
    <t>Jurnal Manajemen dan Inovasi (MANOVA)</t>
  </si>
  <si>
    <t>https://www.semanticscholar.org/paper/1f2fb638125d7fd3297e803cab45e7871e7e0ef1</t>
  </si>
  <si>
    <t>10.15642/manova.v8i2.2093</t>
  </si>
  <si>
    <t>0.46526144444942474</t>
  </si>
  <si>
    <t>ffec5dd229b50aa0cd042311d59706e26b5311e8</t>
  </si>
  <si>
    <t>Factors Determining Behavioral Intentions To Use Islamic Financial Technology</t>
  </si>
  <si>
    <t xml:space="preserve">
Purpose
The purpose of this paper is to investigate the influential factors on behavioral intentions toward Islamic financial technology (FinTech) use in Indonesia, for all types of FinTech services as follows: payments, peer to peer lending and crowdfunding.
Design/methodology/approach
This study adopted structural equation modeling using the partial least squares approach to test the hypotheses. Based on purposive sampling, the questionnaire was distributed through an online survey and received 1,262 responses.
Findings
The results demonstrate that the latent variables, planned behavior, acceptance model and use of technology, have a significant impact on encouraging behavioral intentions to use Islamic FinTech. The ・・acceptance model・・ latent variable is the most influential factor.
Research limitations/implications
This study was conducted only in Indonesia; therefore, the results cannot be generalized to other countries. However, the study provides important strategic guidelines for policymakers in designing a framework to enhance the development of Islamic FinTech and to achieve financial inclusion. It is suggested that future studies include samples from FinTech users in different countries.
Originality/value
This study adds to the literature especially on the factors affecting behavioral intentions to use Islamic FinTech. There are limited studies concerning this topic, especially for Indonesia. The unique feature of this study is the use of a large primary data set that covers most provinces in Indonesia. Furthermore, this study focuses on three types of Islamic FinTech, namely, payments, peer to peer lending and crowdfunding.
</t>
  </si>
  <si>
    <t>D. Darmansyah, Bayu Arie Fianto, A. Hendratmi, Primandanu Febriyan Aziz</t>
  </si>
  <si>
    <t>Journal of Islamic Marketing</t>
  </si>
  <si>
    <t>https://repository.unair.ac.id/116304/9/BayuArieF_Kesesuaian-Bid-Ilmu107.pdf</t>
  </si>
  <si>
    <t>https://www.semanticscholar.org/paper/ffec5dd229b50aa0cd042311d59706e26b5311e8</t>
  </si>
  <si>
    <t>10.1108/jima-12-2019-0252</t>
  </si>
  <si>
    <t>0.4630242630839348</t>
  </si>
  <si>
    <t>85a8a4ed398de6402a4938a92a4beccb67a441da</t>
  </si>
  <si>
    <t>Moslem Intention To Use Sharia Peer To Peer Lending: A Case In Indonesia Using Technology Acceptance Model (Tam)</t>
  </si>
  <si>
    <t>Rapid technological developments have an impact on the growth of the digital economy, one of which is the Financial Technology (fintech) sector. One of the fintechs that is developing in the society is fintech peer to peer lending. Currently, sharia-based fintech peer to peer lending is also present as an alternative solution for people who want to fund and apply for sharia-based financing. To see the development of sharia peer to peer lending, the researcher conducted this research with the aim of analyzing the factors that influence the interest of the Indonesian people in using digital technology services, namely sharia peer to peer lending using the Technology Acceptance Model (TAM). The research method used is quantitative research using primary data, namely through distributing questionnaires to 100 respondents, both those who have used sharia peer to peer lending or have never used it. The variables used in this study were adopted from the Technology Acceptance Model (TAM), namely trust, ease of usefulness, risk and sharia compliance. The conclusion of this study shows that all variables do not have a positive influence on interest in using sharia peer to peer lending.</t>
  </si>
  <si>
    <t>Putri Oktavia Rusadi, Nur Azifah, A. Rusydiana</t>
  </si>
  <si>
    <t>Journal of Sustainable Economics</t>
  </si>
  <si>
    <t>https://talenta.usu.ac.id/jse/article/download/16590/7443</t>
  </si>
  <si>
    <t>https://www.semanticscholar.org/paper/85a8a4ed398de6402a4938a92a4beccb67a441da</t>
  </si>
  <si>
    <t>10.32734/jse.v2i1.16590</t>
  </si>
  <si>
    <t>0.4582891508936882</t>
  </si>
  <si>
    <t>ad3c04916e3720cda57a01f44bad3d5d44860d6c</t>
  </si>
  <si>
    <t>An Analysis Of Factors Influencing The Use Of Online Loan Applications Among University Students In Jakarta</t>
  </si>
  <si>
    <t>Financial structures have changed as a result of the fintech industry's explosive rise in online lending, which provides quick and easy loans that are especially attractive to younger generations. However, there are disadvantages associated with this ease, such as increased debt and concerns about data security. With a focus on digital financial literacy and perceived security threats among DKI Jakarta students, this study investigates the factors influencing the use of online lending services. It incorporates these ideas into a modified UTAUT2 model, which is unique. Partial Least Squares Structural Equation Modeling (PLS-SEM), a quantitative method, was used to examine data from an online survey of 414 Indonesian online lenders. The findings show that behavioral intention is significantly and positively impacted by Hedonic Motivation, Price Value, Digital Financial Literacy, Habit, Effort Expectancy, Social Influence, Performance Expectancy, and Facilitating Conditions. Perceived security risk did not have a substantial impact, which was unexpected. According to these results, in order to increase user adoption and usage, online lenders should prioritize factors such as price competitiveness, social media influence, habit development, user-friendliness, benefits, and easily accessible digital financial literacy materials.</t>
  </si>
  <si>
    <t>F. Azima, Yohannes Kurniawan</t>
  </si>
  <si>
    <t>Edelweiss Applied Science and Technology</t>
  </si>
  <si>
    <t>https://www.semanticscholar.org/paper/ad3c04916e3720cda57a01f44bad3d5d44860d6c</t>
  </si>
  <si>
    <t>10.55214/25768484.v9i5.7654</t>
  </si>
  <si>
    <t>0.45160300135612486</t>
  </si>
  <si>
    <t>7a5dd927d797936de3c911a61bce004054e1dad8</t>
  </si>
  <si>
    <t>The Influence Of Fintech Innovations, Esg Reporting, And Blockchain Technology On Financial Transparency And Accountability</t>
  </si>
  <si>
    <t>This study explores the influence of financial technology (Fintech) innovations, environmental, social, and governance (ESG) reporting, and blockchain technology on financial transparency and accountability through a qualitative literature review. By examining a diverse range of academic papers, industry reports, and case studies, this research aims to provide a comprehensive understanding of how these factors contribute to enhancing financial transparency and accountability in the modern financial landscape. The literature review reveals that Fintech innovations, including mobile banking, peer-to-peer lending, and automated investment services, significantly improve financial transparency by providing more accessible and real-time financial information to stakeholders. These innovations enhance accountability by enabling more efficient and accurate tracking of financial transactions and performance.
ESG reporting, which involves disclosing information related to a company's environmental impact, social practices, and governance structures, plays a crucial role in promoting financial transparency. It ensures that stakeholders are informed about the non-financial aspects of a company・・s operations, thereby fostering greater accountability and ethical business practices. The integration of blockchain technology further enhances transparency and accountability by offering a decentralized and immutable ledger system that ensures the integrity and traceability of financial transactions. This technology reduces the risk of fraud and corruption, providing a transparent and accountable framework for financial reporting.
Despite these benefits, the study also highlights challenges such as regulatory hurdles, the need for technological infrastructure, and concerns over data privacy and security. The findings suggest that the combined use of Fintech, ESG reporting, and blockchain technology has the potential to significantly improve financial transparency and accountability, provided that these challenges are addressed. This research offers valuable insights for financial institutions, policymakers, and technology developers aiming to enhance financial practices through innovative solutions.</t>
  </si>
  <si>
    <t>Ahadi Rerung, Ekayana Sangkasari Paranita, R. Agung Ay, Fitri Salamah, Elia Madatu Tandililing</t>
  </si>
  <si>
    <t>The Journal of Academic Science</t>
  </si>
  <si>
    <t>https://www.semanticscholar.org/paper/7a5dd927d797936de3c911a61bce004054e1dad8</t>
  </si>
  <si>
    <t>10.59613/fb73ds14</t>
  </si>
  <si>
    <t>0.45070060193538664</t>
  </si>
  <si>
    <t>839425be86f997ec59833f1bb26cdf40d8ec3566</t>
  </si>
  <si>
    <t>Factors Affecting Operational Performance Nad How It Effect Corporate Sustainability (From The Perspective Of Fintech P2P Lending Companies In Indonesia)</t>
  </si>
  <si>
    <t>P2P lending is a direct lending and borrowing service between lenders and borrowers based on information technology platforms. P2P lending fintech companies face various problems related to the quality of business ethics and cyber risk management, which have an impact on operating performance and company sustainability. This study aims to prove empirically whether there is an influence of the business ethics and cyber risk management on operating performance and its implications for the sustainability of P2P lending fintech companies registered and licensed at the OJK. The research data was collected through a questionnaire instrument, which was collected from 104 P2P lending fintech companies registered/licensed at the OJK until the end of December 2021. The data were analyzed using the statistical technique of Structural Equation Modeling (SEM). The results showed that the quality of cyber risk management had a significant positive effect on operating performance. The test results also show that the business ethics and cyber risk management has a significant positive effect on the sustainability of the P2P lending fintech business. However, business ethics has a significant positive effect on operating performance. The findings of this study add to the limitations of the research literature on the elaboration of performance determination and business sustainability in P2P lending fintech.without repeating what has already been done by others.</t>
  </si>
  <si>
    <t>Eli Budi Santoso, Mega Metalia, S. Sembiring</t>
  </si>
  <si>
    <t>Proceeding of The International Seminar on Business, Economics, Social Science and Technology (ISBEST)</t>
  </si>
  <si>
    <t>https://conference.ut.ac.id/index.php/isbest/article/download/1345/439</t>
  </si>
  <si>
    <t>https://www.semanticscholar.org/paper/839425be86f997ec59833f1bb26cdf40d8ec3566</t>
  </si>
  <si>
    <t>10.33830/isbest.v3i1.1345</t>
  </si>
  <si>
    <t>0.4499054744839668</t>
  </si>
  <si>
    <t>3eefd8961342444dac36e86aa651064e</t>
  </si>
  <si>
    <t>Presenting The Evaluation Model Of Financial Technology Policies In National Bank Of Iran</t>
  </si>
  <si>
    <t>Abstract
The aim of the current research is to provide an evaluation model of financial technology policies in the Melli Bank of Iran. According to its purpose, the research method is applicable-developmental, mixed (qualitative-quantitative) in terms of implementation, and survey-cross-sectional in terms of nature and method. The statistical population of the research in the qualitative part includes 17 experienced managers of Melli Bank of Iran, selected by the purposeful sampling method; and in the quantitative part it includes the managers and experts of the Melli Bank of Iran, with the sample size of 156 people using Cohen's power analysis and using the simple random sampling method. Data collection in the qualitative part was done by semi-structured interviews; and in the quantitative part by the questionnaire. The underlying categories of the research were identified by the grounded theory method and the final model was validated by the partial least squares method. Qualitative data analysis was done with MAXQDA20 software, and the quantitative part was done with Smart PLS. The research findings showed that based on the paradigm model of research; external evaluation, internal evaluation, and evaluation of bank stakeholders have an effect on fintech executive policies. On the other hand, the bank's marketing performance provides background conditions and technology-based risk is also an intervening factor. Finally, the development of fintech and digital banking can be achieved with technological and financial strategies. Also, the GOF index was found to be 0.659, which indicates the good fit of the model.
Extended Abstract
Introduction
The development of fintech has significantly influenced the development of the banking industry. On one hand, the adoption of fintech can lead to technological risks and increase the operational costs of the bank. On the other hand, lack of acceptance of financial technology can threaten banks' competitive ability (Tang et al, 2023). The emergence and development of financial technology has a significant impact on financial institutions, especially commercial banks. Traditional commercial banks are potentially lacking in fintech professional talents and need a detailed policy in this field to use financial technology capabilities. This policy enables commercial banks to have more customers in a larger area (Sarraf &amp; Rahimi, 2022). Fintechs or financial start-ups are influencing more and more areas of the financial services value chain every day. The use of fintechs has provided the rulers of the country's financial markets with an irreplaceable opportunity to reform the mechanisms of the financial system. However, the development of technology in the country's financial system is not easy, and the main factor of this problem is policy making and detailed executive policies (Payandeh &amp; Afghahi, 2023).
In the field of banking industry, policy making is more important. Maintaining survival and hope for sustainability in the field of competition due to the technological background has made changes and developments in the policies of the banking system an undeniable necessity. On the other hand, not having a long-term policy and attitude is a concern that exacerbates the uncertainty in the competitive environment for banks (Godarzi et al, 2021). Fintech implementation policies are a critical success factor for using this technology in the banking industry. A detailed evaluation of executive policies ensures the achievement of banks' goals in line with the implementation of financial technology. It has also significantly improved the way customers access financial services, and has brought better financial performance (Allen et al, 2021). Therefore, in this research, we are looking for an answer to this question: what is the evaluation model of financial technology policies in the Melli Bank of Iran?
Theoretical Framework
fintech
Fintech or financial technology refers to a set of businesses that use software and hardware to provide innovative financial services. The National Center for Digital Research in Dublin, Ireland defines fintech as innovation in financial services (Owzaei &amp; Sohrabi, 2017).
ﾂ
Policy making and policy implementation evaluation
Policy is a set of interactive decisions of a political actor or a group of them about the selection of goals and means of achieving them in specific circumstances, provided that these decisions are legally made within the framework of the actors' powers. "Policy-making" includes a process that starts from the recognition of the problem or issue, and ends with the stages of formulation, approval, implementation, and finally the evaluation of policies (Hoseini et al, 2023).
Digital banking
Digital banking is the use of technology to provide banking services, a broader term than online or mobile banking. The term digitization at its core indicates that banks are using the latest technologies for efficient banking operations. In general, digital banking is a paradigm shift towards branchless banking where customers and bankers rely on the Internet (Ullah Khan, 2022).
Sadraee et al, (2024) examined the presentation of the fintech market development model with an emphasis on existing challenges and strategies. The results of the research showed that the challenges of fintech market development include insufficient infrastructure, regulatory and legislative barriers, difficulty working with public/general customers, mistrust of technology and fintech, low income levels and product pricing challenges, and cultural barriers. Also, fintech market development strategies include community participation in the marketing process, use of social networks, smart and optimal advertising, useful and valuable content production, branding, adaptation of communication strategies to the nature of the fintech market, geographic and cultural segmentation of the market, as well as customer education.
Mirza et al, (2023) conducted a study titled Fintech's role in promoting green finance and profitability: Evidence from the banking sector in the Eurozone. Technological innovations have disrupted business models, including financial service models. New technologies are optimizing various aspects of banking firms' operations, and it is very important to assess whether they can accelerate green financing while supporting bank profitability. The results show a positive relationship between financial technology investment and green lending, which is attributed to the search efficiency, accuracy, and monitoring of new technologies. Expanding the product base and reducing economic capital. The findings also show the important role of company size, human capital efficiency, market concentration in determining bank profitability, and green loan decision making. These results have important implications for the role of fintech in green finance and sustainability-related goals.
Research methodology
According to its purpose, the research method is applicable-developmental, mixed (qualitative-quantitative) in terms of implementation, and survey-cross-sectional in terms of nature and method. The statistical population of the research in the qualitative part includes 17 experienced managers of Melli Bank of Iran, selected by the purposeful sampling method; and in the quantitative part it includes the managers and experts of the Melli Bank of Iran, with the sample size of 156 people using Cohen's power analysis and using the simple random sampling method. Data collection in the qualitative part was done by semi-structured interviews; and in the quantitative part by the questionnaire. The underlying categories of the research were identified by the grounded theory method and the final model was validated by the partial least squares method.
Research findings
Qualitative data analysis was done with MAXQDA20 software, and the quantitative part was done with Smart PLS. The research findings showed that based on the paradigm model of research; external evaluation, internal evaluation, and evaluation of bank stakeholders have an effect on fintech executive policies. On the other hand, the bank's marketing performance provides background conditions and technology-based risk is also an intervening factor. Finally, the development of fintech and digital banking can be achieved with technological and financial strategies. Also, the GOF index was found to be 0.659, which indicates the good fit of the model.
Conclusion
The present study was conducted with the aim of providing a model for the evaluation of financial technology policies in the Melli Bank of Iran. The results of this research are in agreement with the results of Sadraee et al, (2024), Mirza et al, (2023), Tan et al, (2023), Varma et al, (2022), Khaled Mohammad et al, (2023), Khosravani &amp; Bahman (2023), Khazaei et al, (2022), Chizari et al, (2022), Morovat &amp; Nazari zadh (2022), Barrio Oton (2021), Kou et al, (2021), Pazhoheshfar &amp; Biabani (2021), and Hammerschlag et al, (2020). Varma et al, (2022) showed that fintech has a huge potential to grow and influence the banking industry in the whole world. The banking industry can benefit from incorporating emerging technologies such as blockchain, artificial intelligence, learning machine or other decision-making layers. However, with the advantages come disadvantages such as increased reliance on technology, high costs, increased job losses, data security risks and fraud, etc. The use of emerging technology and collaboration between fintech companies and banks can improve the financial stability of the entire system while minimizing the negative externalities of disruption and competition. These findings can help regulators, policymakers, academics and practitioners to understand the opportunities and challenges of emerging technologies in the banking industry.
According to the results of this research, the following suggestions are presented:
It is suggested that, first of all, by evaluating the actions of other banks in the field of fintech and the activities of fintech startups, developing new strategies in the evaluation of fintech policies in Melli Bank be compiled. Also, the evaluation of alternative financial institutions also plays an important role in the evaluation of the banking environment. Bank Melli managers can, by evaluating the success and public awareness of fintechs, examine the barriers to entering the fintech and banking arena and ways to overcome them.</t>
  </si>
  <si>
    <t>Vahid moradi, changiz mohammadi zadeh, ali farhadi mahali</t>
  </si>
  <si>
    <t>Journal Article</t>
  </si>
  <si>
    <t>ﾘｧﾘｱﾘｲﾘｴ ﾘ｢ﾙ・ﾘｱﾛ・ﾙ・ﾛ・ ﾘｯﾘｱ ﾙ・ﾘｯﾛ・ﾘｱﾛ・ﾘｪ ﾚｩﾘｳﾘｨ ﾙ・ ﾚｩﾘｧﾘｱ</t>
  </si>
  <si>
    <t>366-389</t>
  </si>
  <si>
    <t>https://www.jvcbm.ir/article_196355_d35d579d23dfcfe5567cb407bebe3f1d.pdf</t>
  </si>
  <si>
    <t>10.22034/jvcbm.2024.448589.1340</t>
  </si>
  <si>
    <t>DOAJ</t>
  </si>
  <si>
    <t>0.44433617144823073</t>
  </si>
  <si>
    <t>ebee00690eef4be0ab28157d241d19e8</t>
  </si>
  <si>
    <t>Analysis Of Factors That Influence The Attractiveness Of Muslim Students Using Online Loan Applications In Soloraya</t>
  </si>
  <si>
    <t xml:space="preserve">
Today's technological advancements in the financial sector have given rise to several new ideas; among them, online loans are fintech-based. Online lending is a public financial solution that facilitates the provision of cheap, transparent, and efficient financial services. The purpose of this study is to examine the many elements that have an impact on the willingness of Muslim students in Soloraya who use online loan applications. The research method used is the quantitative method. Primary data was used in this study. The questionnaire was given to 96 respondents who were selected using purposive sampling using Lemeshow's algorithm. With data analysis using SPSS V.26 statistical assistance. The results of this study indicate that the variables of security, hedonic motivation, and loan disbursement speed have a significant effect, while the ease of use variable has no significant effect on the attractiveness of Muslim students in using online loan applications in Soloraya. Therefore, to decide to use online loan application services, fundamental factors are needed. However, ease of use is not fully a fundamental factor in attracting Muslim students to use online loan application services in Soloraya.
</t>
  </si>
  <si>
    <t>Nonik Rindi Azhari, Rizky Nur Ayuningtyas Putri</t>
  </si>
  <si>
    <t>Islam, Economics as a science</t>
  </si>
  <si>
    <t>Indonesian Interdisciplinary Journal of Sharia Economics</t>
  </si>
  <si>
    <t>N/A-N/A</t>
  </si>
  <si>
    <t>https://e-journal.uac.ac.id/index.php/iijse/article/view/4780/1817</t>
  </si>
  <si>
    <t>https://e-journal.uac.ac.id/index.php/iijse/article/view/4780</t>
  </si>
  <si>
    <t>10.31538/iijse.v7i2.4780</t>
  </si>
  <si>
    <t>0.4368580237030983</t>
  </si>
  <si>
    <t>8758971ef991bf38cb28f1112e3cd85fa380901b</t>
  </si>
  <si>
    <t>Identification And Analysis Of Factors Determining The Readiness Degree Of The Russian Federation Financial Sector To The Digitalization Processes</t>
  </si>
  <si>
    <t>Nowadays, the rapidly growing technology market and the digitalization process that covers all areas of economic activity have a strong impact on financial markets. Changes in the financial sector occur both within the financial market objects themselves and in the processes of interaction with each other and clients. These changes are related to the application of new digital technologies, including distributed accounting technology, big data analysis, cloud computing, artificial intelligence, biometric technologies, augmented / virtual reality. These technologies are related to processes such as customer use of banking applications, remote payments, planning, lending and financing, trade and investment, insurance, security, regulatory operations and communications between financial market participants and customers.Such financial sector processes as fintech, regtech, investtech, creditech, inshurtech, cybertech, opertech, robotech, analytech, which reflect the digital aspect of the traditional processes of this market segment, have been described in the article. The article includes materials obtained in the course of the OECD・・s work over the past few years on a number of related topics, including ・・Innovation in financial services・・, ・・Digitalization and Finance・・, which complements the study with additional relevant materials of international level. Technological innovations in the field of finance have been considered and their impact on the processes listed above has been evaluated. A detailed description of each of the nine processes contains the rationale and examples of the use of digital technologies, as well as the degree of integration and impact on these processes. The relevance of this topic is due to the fact that today there are no publications in domestic and foreign sources on the identification, analysis and evaluation of factors that affect the financial sector of the economy due to the lack of statistical and analytical information. In this regard, the conclusions made are of both scientific and practical interest not only in Russia, but also in other countries with developing and developed economies.</t>
  </si>
  <si>
    <t>E. Khalimon, V. Makeeva, Yuliya N. Kafiyatullina, G. Kharchilava</t>
  </si>
  <si>
    <t>E-Management</t>
  </si>
  <si>
    <t>https://e-management.guu.ru/jour/article/download/77/53</t>
  </si>
  <si>
    <t>https://www.semanticscholar.org/paper/8758971ef991bf38cb28f1112e3cd85fa380901b</t>
  </si>
  <si>
    <t>10.26425/2658-3445-2019-4-74-84</t>
  </si>
  <si>
    <t>Financial sector, heuristic modeling, digital technologies, blockchain, big data, cloud computing, artificial intelligence, biometric technol - ogies, augmented reality, machine learning.</t>
  </si>
  <si>
    <t>0.4295233726501465</t>
  </si>
  <si>
    <t>c6da53ef1508e7fd4f319547fcdaaa1f26ecf41d</t>
  </si>
  <si>
    <t>Impact Of Artificial Intelligence On Credit Scores In Lending Process</t>
  </si>
  <si>
    <t>The credit scoring remains always concerned about developing an empirical model to support the financial decision-making process for financial institutions in the most efficient manner. Currently, the use of technology for credit score is not universally adopted by financial institutions because there is lack of evidence to ensure the effectiveness of this alternate method. Thus, the aim of this research is to recognize the impact or effect on the financial institutions which they have experienced post integrating AI in their institution for generating credit scores for the lending process. The data was collected from 68 Credit Officers/Credit Managers working in Financial Services Provider companies. The semi structured questionnaire was used to understand the use of AI and the perception of Credit Managers towards using AI in the lending process. The primary and secondary data were analysed to evaluate the impact of using AI in calculating Credit score. The research suggested that the financial institutions consider time saving with lesser workforce, Increase in Revenues and Business, Default rate reduction and Skill upgrade along with not breaching privacy of their customers. The FinTech companies can understand the factors in a better manner to develop their products for the financial services providers. And the financial institutions can make a better use of AI to reach out to more prospective customers and provide better.</t>
  </si>
  <si>
    <t>R. Dhaigude, N. Lawande</t>
  </si>
  <si>
    <t>2022 Interdisciplinary Research in Technology and Management (IRTM)</t>
  </si>
  <si>
    <t>https://www.semanticscholar.org/paper/c6da53ef1508e7fd4f319547fcdaaa1f26ecf41d</t>
  </si>
  <si>
    <t>10.1109/irtm54583.2022.9791511</t>
  </si>
  <si>
    <t>0.42913819998502734</t>
  </si>
  <si>
    <t>3db2b8d5f5f4421bbe0a1886a0fa9fd9d4d7fdae</t>
  </si>
  <si>
    <t>The Evolution Of Peer-To-Peer (P2P) Lending Platforms In The Fintech Industry</t>
  </si>
  <si>
    <t>Priya Bhagat, Prof. Dhilipan</t>
  </si>
  <si>
    <t>https://www.semanticscholar.org/paper/3db2b8d5f5f4421bbe0a1886a0fa9fd9d4d7fdae</t>
  </si>
  <si>
    <t>0.4290250718593598</t>
  </si>
  <si>
    <t>b575638f1714ecc06627da5a67b6bf97937d4e04</t>
  </si>
  <si>
    <t>Analysis Of The Implementation Of The Financial Services Authority On Data Base Protection In Online Loans</t>
  </si>
  <si>
    <t>Background. Hackers have an impact on the slowdown in economic growth, factors that affect population growth, inflation rates, and the cost of living in Indonesia. This condition has also increased demand for Online Loans as a solution to meet social needs. The inevitable technological developments in today's digital era are increasingly enriched by the emergence of Online Loan applications, which are part of information technology in the financial sector. Money lending services financial companies provide using information technology are known as online loans. Applying, approving, and disbursing funds is done online or through phone or short message (SMS) confirmation. 
Purpose. This study evaluates the challenges law enforcement faces in implementing the Financial Services Authority related to database protection in the online lending industry. 
Method. The study involved 288 university students from Chinese, Japanese, and Korean TFL settings, and the data from questionnaires were analyzed using appropriate statistical methods. 
Results. The study results show that law enforcement against this matter still faces various significant obstacles. The two sources of online loan database leaks are consumers and financial service providers. The first factor comes from consumer behavior when making online loan transactions, providing personal data such as ID cards, phone numbers, credit card numbers, and debits. The second factor is financial service providers selling consumer data to third parties. Hackers can easily access data application systems, so ensuring the system is secure is crucial. 
Conclusion. The Fintech industry started online lending services in Indonesia at the end of 2014. In the following year, banks and other financial institutions also began to present a variety of loans with a fast process, which is regulated and monitored by the Financial Services Authority (OJK) under OJK Regulation Number 77/POJK.01/2016. 
ﾂ</t>
  </si>
  <si>
    <t>Raden Berliano, Muhammad Huzaifan, Moch. Sigit Gunawan, Agus Dimiyati</t>
  </si>
  <si>
    <t>Rechtsnormen: Journal ofﾂLaw</t>
  </si>
  <si>
    <t>Journal of Law</t>
  </si>
  <si>
    <t>https://www.semanticscholar.org/paper/b575638f1714ecc06627da5a67b6bf97937d4e04</t>
  </si>
  <si>
    <t>10.70177/rjl.v2i3.1174</t>
  </si>
  <si>
    <t>0.4189777791500091</t>
  </si>
  <si>
    <t>c16963c14a68428dcae50f56f7de1a8f15e4ce19</t>
  </si>
  <si>
    <t>Fintech Investment Financing Mechanisms And Performance Of Investment Firms In Kenya</t>
  </si>
  <si>
    <t>E. N. Gitonga, P. Kariuki</t>
  </si>
  <si>
    <t>https://www.semanticscholar.org/paper/c16963c14a68428dcae50f56f7de1a8f15e4ce19</t>
  </si>
  <si>
    <t>0.41350528597831726</t>
  </si>
  <si>
    <t>fc3d05587c2b269bf24e695c7a17ae43f439504d</t>
  </si>
  <si>
    <t>The Top Fintech Trends Driving The Next Decade: From Digital Lending And Next-Gen Authentication To Artificial Intelligence And Internet-Enabled Devices, These Six Trends Will Shape The Future Of Financial Technology</t>
  </si>
  <si>
    <t>Rob Morgan</t>
  </si>
  <si>
    <t>ABA Banking Journal</t>
  </si>
  <si>
    <t>https://www.semanticscholar.org/paper/fc3d05587c2b269bf24e695c7a17ae43f439504d</t>
  </si>
  <si>
    <t>0.4111726105213165</t>
  </si>
  <si>
    <t>620bd7332182fb32a50602711bf72fb7b9555c1e</t>
  </si>
  <si>
    <t>Dematerialization Of Banking Products And Services In The Digital Era</t>
  </si>
  <si>
    <t>Abstract The primary purpose of this research is to present the evolution and current state of knowledge regarding the dematerialization of banking products and services in the digital age. The paper discusses the central issues regarding the dematerialization of money, the dematerialization of securities and the dematerialization of the contract, trends with direct impact on the possibility of dematerializing the products and services offered by banking institutions, by means of an investigative discourse and viewpoint into and over the shift from tangible to intangible monetary assets. It mainly explores the impact of dematerialization on certain processes performed by banks (customer enrollment and management) and on certain products and services offered by banks (payment services, lending services, etc.) from the perspective of the latest technological innovations and the influence exerted by fintech companies. The chapter clearly establishes the synergy link between environmental factors (increased competition, technological advance, legislative changes) and the ability of banking institutions to adapt to new conditions by changing the business model. The research ends with a series of conclusions regarding the way in which the tendencies towards dematerialization affect the activity and the business model adopted by the banking institutions. The content of the research report is useful both to the managers in the financial field and to the authorities that legislate this field, especially to those in Romania, who can use the conclusions of the report to elaborate policies in order to advance the degree of digitization of the Romanian banking system.</t>
  </si>
  <si>
    <t>Shahrazad Hadad, C. Bratianu</t>
  </si>
  <si>
    <t>Management &amp; Marketing. Challenges for the Knowledge Society</t>
  </si>
  <si>
    <t>318 - 337</t>
  </si>
  <si>
    <t>https://content.sciendo.com/downloadpdf/journals/mmcks/14/3/article-p318.pdf</t>
  </si>
  <si>
    <t>https://www.semanticscholar.org/paper/620bd7332182fb32a50602711bf72fb7b9555c1e</t>
  </si>
  <si>
    <t>10.2478/mmcks-2019-0023</t>
  </si>
  <si>
    <t>0.3957351744174957</t>
  </si>
  <si>
    <t>Low relevance</t>
  </si>
  <si>
    <t>9a5641f66702456bf465f65b5836f24dca5b4971</t>
  </si>
  <si>
    <t>Debt Literacy, Financial Management Practice, Financial Confidence Pada Over-Indebtedness Guru</t>
  </si>
  <si>
    <t>The unstoppable growth of fintech, accelerated by the pandemic, is reflected in the increasing financial inclusion and literacy rates in Indonesia, as observed by the OJK. P2P Lending has become one of the most popular fintech services, offering accessible and affordable loans to various segments of society. However, the ease of access has led to challenges, with many individuals, including teachers, facing the risks of over-indebtedness. This study investigates the role of debt literacy, financial management practices, and financial confidence in influencing over-indebtedness among teachers in Karawang Regency. Using a quantitative approach, data from 385 teachers were analyzed through Partial Least Squares Structural Equation Modeling (PLS-SEM) to examine the complex relationships between variables, considering the influence of demographic factors. The findings reveal that debt literacy and financial management practices have no significant negative impact on over-indebtedness, while financial confidence has no significant positive impact.</t>
  </si>
  <si>
    <t>Luqman Habieb Prasojo, Nanny Dewi Tanzil, Zaldy Adrianto, Ersa Tri Wahyuni</t>
  </si>
  <si>
    <t>Jurnal Riset Ilmu Ekonomi</t>
  </si>
  <si>
    <t>https://www.semanticscholar.org/paper/9a5641f66702456bf465f65b5836f24dca5b4971</t>
  </si>
  <si>
    <t>10.23969/jrie.v4i3.172</t>
  </si>
  <si>
    <t>0.3769200503826141</t>
  </si>
  <si>
    <t>3daf68fe1df6ffeb160c8f6b8d7790803ce0fa74</t>
  </si>
  <si>
    <t>Factors Influencing The Adoption Of Digital Lending: A Comprehensive Literature Review</t>
  </si>
  <si>
    <t>Asamani Akhileshwari, Dr.Jayavani Majumdar</t>
  </si>
  <si>
    <t>https://www.semanticscholar.org/paper/3daf68fe1df6ffeb160c8f6b8d7790803ce0fa74</t>
  </si>
  <si>
    <t>0.3735250920057297</t>
  </si>
  <si>
    <t>09f6c316ef8f91ef21641a3c65ee6644dd8826fc</t>
  </si>
  <si>
    <t>Faktor Yang Mempengaruhi Tingkat Pemahaman Teknologi Pinjaman Online Bagi Umkm Kota Bandung Menggunakan Technology Acceptance Model (Tam)</t>
  </si>
  <si>
    <t>Abstract. The current digital era has an impact on society, to utilize digital technology for financial transactions, especially in the Micro, Small and Medium Enterprises sector (MSME). such as financial technology (fintech) which is a financial service provider company with a touch of modern technology. Financial technology develops with the existence of people's lifestyles which is one of the involvement of technology in the activities of daily life. This study uses the Technology Acceptance Model (TAM) model to determine the factors that determine MSME's understanding of the technology, and the level of understanding of MSME in the use of fintech. The method of analysis in this study uses a quantitative method with a descriptive approach. The sampling technique used was purposive sampling or a purposive sample, as many as 97 respondens were user of peer to peer lending. The measurement scale used is the likert scale. Based on the processing of the questionnaire data and the results of the regression, it can be concluded that the factors perceived ease of use, perceived usefulness, attitude toward using, behavioral intention, and actual use have a significant influence on the understanding of online fintech loan users. The level of understanding of MSMEs also shows good results, namely at the understanding level. 
Abstrak. Era digital saat ini memberikan dampak pada masyarakat untuk memanfaatkan teknologi digital sebagai transaksi keuangan terutama pada Usaha Mikro Kecil Menengah (UMKM). Seperti financial technology (fintech) yangﾂ merupakan perusahaan penyedia jasa keuangan dengan sentuhan teknologi modern. Fintech berkembang dengan adanya gaya hidup masyarakat yang merupakan salah satu hasil dari keterlibatan teknologi pada aktivitas kehidupan sehari-hari. Penelitian ini menggunakan model Technology Acceptance Model (TAM) untuk mengetahui faktor yang menentukan pemahaman UMKM terhadap teknologi tersebut, dan tingkat pemahaman UMKM dalam penggunaan financial technology. Metode analisis dalam penelitian ini menggunakan metode kuantitatif dengan pendekatan deskriptif, menggunakan alat SmartPLS. Teknik pengumpulan sampel menggunakan purposive sampling atau sampel bertujuan, yaitu sebanyak 97 UMKM pengguna pinjaman online sebagai respondennya. Penelitian ini menggunakan data primer dan sekunder. Skala pengukuran yang dipakai dengan skala likert. Berdasarkan pengolahan data kuesioner dan hasil regresi maka dapat diperoleh kesimpulan yaitu pada variabel perceived ease of use, perceived usefulness, attitude toward using, behavioral intention, dan actual use memiliki pengaruh signifikan terhadap pemahaman pengguna fintech pinjaman online. Hasil dari setiap variabel bahwa faktor yang mempengaruhi tingkat pemahaman pada teknologi yaitu kemudahan dan kegunaan dari teknologi fintech. Tingkat pemahaman UMKM juga menunjukkan hasil yang baik yaitu berada di tingkat paham.</t>
  </si>
  <si>
    <t>Tsania Rahma Izzati, Ria Haryatiningsi SE,. MT.</t>
  </si>
  <si>
    <t>Conference</t>
  </si>
  <si>
    <t>Bandung Conference Series: Economics Studies</t>
  </si>
  <si>
    <t>Bandung Conference Series Economics Studies</t>
  </si>
  <si>
    <t>https://proceedings.unisba.ac.id/index.php/BCSES/article/download/6772/3079</t>
  </si>
  <si>
    <t>https://www.semanticscholar.org/paper/09f6c316ef8f91ef21641a3c65ee6644dd8826fc</t>
  </si>
  <si>
    <t>10.29313/bcses.v3i1.6772</t>
  </si>
  <si>
    <t>0.34581649750471116</t>
  </si>
  <si>
    <t>370136d2ae2841dedf992fc9b6ebe5948ba3a44c</t>
  </si>
  <si>
    <t>The Innovation Model Of Risk Control Of Fintech And Regulatory Sandbox</t>
  </si>
  <si>
    <t>Xiaodan Wang</t>
  </si>
  <si>
    <t>https://www.semanticscholar.org/paper/370136d2ae2841dedf992fc9b6ebe5948ba3a44c</t>
  </si>
  <si>
    <t>0.34014400988817217</t>
  </si>
  <si>
    <t>0aa5b1ce875662365dd59ffa6d108c72d8a14fe9</t>
  </si>
  <si>
    <t>Impact Of Disruptive Technologies On Customer Experience Management In Asean: A Review</t>
  </si>
  <si>
    <t>The financial services sector in the Association of South East Asian Nations (ASEAN) region has seen significant growth, driven by digitalization and the rise of fintech firms. Financial services accounted for about 8% of the overall Gross Domestic Product (GDP) at around ${\$}$ 3 Trillion in 2021 [1]. While the GDP contracted slightly due to the COVID-19 pandemic, the overall outlook over the next five years remains positive.To further boost this growth, and foster innovation, regulators across ASEAN are establishing foundations for open finance, as is clear from policies in Singapore [2], the Philippines [3], and Indonesia [4].The main objectives of the open finance framework are to offer integrated financial services by making customer experiences that are fully digital, frictionless, empathetic, and anticipatory to customer needs.Customers today are more digitally empowered, expect personalized service, and often maintain relationships with multiple retail banks. As such, Customer Experience (CX) management is a top priority for retail banks to ensure overall brand recall, customer loyalty, and growth.This however also poses a new challenge to incumbent banks, as they need to embark on complex digital transformation journeys to stay relevant and competitive with due consideration for costs and accrued benefits.In this context, this study explores the impact of cloud, Artificial Intelligence (AI), and digital channels, collectively referred to as disruptive technologies, on customer experience management.It does so by critically examining existing literature on the evolution of digital technologies, their applications for customer engagement and the consequent impact on customer behaviours, and customer experience measures such as the Customer Satisfaction Score (CSAT) and Net Promoter Score (NPS). Based on the review, the study identifies opportunities for future research in the form of research questions, which include factors like experience quality, behaviour traits, and customer segmentation attributes that impact customer experience.The study contributes by providing insights to retail banks on key factors to consider while embarking on digital transformation projects to improve customer experience. While the study focuses on retail banking, its contributions could be beneficial to adjacent financial services like lending and insurance in ASEAN.</t>
  </si>
  <si>
    <t>Vyankatesh Adke, Priti Bakhshi, Muniza Askari</t>
  </si>
  <si>
    <t>2022 IEEE International Conference on Computing (ICOCO)</t>
  </si>
  <si>
    <t>364-368</t>
  </si>
  <si>
    <t>https://www.semanticscholar.org/paper/0aa5b1ce875662365dd59ffa6d108c72d8a14fe9</t>
  </si>
  <si>
    <t>10.1109/ICOCO56118.2022.10031882</t>
  </si>
  <si>
    <t>0.32778964936733246</t>
  </si>
  <si>
    <t>3f12ea4129203ea662647d3a50ee8c25fbd09ef9</t>
  </si>
  <si>
    <t>ﾐ・ﾑ・ﾑ・ﾐｲﾐｻﾐｵﾐｽﾐｸﾐｵ ﾐ・ ﾐ・ﾐｽﾐｰﾐｻﾐｸﾐｷ ﾐ､ﾐｰﾐｺﾑ・ﾐｾﾑﾐｾﾐｲ, ﾐ・ﾐｿﾑﾐｵﾐｴﾐｵﾐｻﾑ・ﾑ・ﾑ・ﾐｸﾑ・ ﾐ｡ﾑ・ﾐｵﾐｿﾐｵﾐｽﾑ・ ﾐ・ﾐｾﾑ・ﾐｾﾐｲﾐｽﾐｾﾑ・ﾑ・ﾐｸ ﾐ､ﾐｸﾐｽﾐｰﾐｽﾑ・ﾐｾﾐｲﾐｾﾐｳﾐｾ ﾐ｡ﾐｵﾐｺﾑ・ﾐｾﾑﾐｰ ﾐﾐｾﾑ・ﾑ・ﾐｸﾐｹﾑ・ﾐｺﾐｾﾐｹ ﾐ､ﾐｵﾐｴﾐｵﾑﾐｰﾑ・ﾐｸﾐｸ ﾐ・ ﾐ・ﾑﾐｾﾑ・ﾐｵﾑ・ﾑ・ﾐｰﾐｼ ﾐｦﾐｸﾑ・ﾑﾐｾﾐｲﾐｸﾐｷﾐｰﾑ・ﾐｸﾐｸ</t>
  </si>
  <si>
    <t>Nowadays, the rapidly growing technology market and the digitalization process that covers all areas of economic activity have a strong impact on financial markets. Changes in the financial sector occur both within the financial market objects themselves and in the processes of interaction with each other and clients. These changes are related to the application of new digital technologies, including distributed accounting technology, big data analysis, cloud computing, artificial intelligence, biometric technologies, augmented / virtual reality. These technologies are related to processes such as customer use of banking applications, remote payments, planning, lending and financing, trade and investment, insurance, security, regulatory operations and communications between financial market participants and customers. Such financial sector processes as fintech, regtech, investtech, creditech, inshurtech, cybertech, opertech, robotech, analytech, which reflect the digital aspect of the traditional processes of this market segment, have been described in the article. The article includes materials obtained in the course of the OECD・・s work over the past few years on a number of related topics, including ・・Innovation in financial services・・, ・・Digitalization and Finance・・, which complements the study with additional relevant materials of international level. Technological innovations in the field of finance have been considered and their impact on the processes listed above has been evaluated. A detailed description of each of the nine processes contains the rationale and examples of the use of digital technologies, as well as the degree of integration and impact on these processes. The relevance of this topic is due to the fact that today there are no publications in domestic and foreign sources on the identification, analysis and evaluation of factors that affect the financial sector of the economy due to the lack of statistical and analytical information. In this regard, the conclusions made are of both scientific and practical interest not only in Russia, but also in other countries with developing and developed economies.</t>
  </si>
  <si>
    <t>ﾐ・. ﾐ・. ﾐ･ﾐｰﾐｻﾐｸﾐｼﾐｾﾐｽ, ﾐ・. ﾐ・. ﾐ・ﾐｰﾐｺﾐｵﾐｵﾐｲﾐｰ, ﾐｮ. ﾐ・. ﾐ・ﾐｰﾑ・ﾐｸﾑ・ﾑ・ﾑ・ﾐｻﾐｻﾐｸﾐｽﾐｰ, ﾐ・. ﾐ・. ﾐ･ﾐｰﾑﾑ・ﾐｸﾐｻﾐｰﾐｲﾐｰ</t>
  </si>
  <si>
    <t>74-84</t>
  </si>
  <si>
    <t>https://www.semanticscholar.org/paper/3f12ea4129203ea662647d3a50ee8c25fbd09ef9</t>
  </si>
  <si>
    <t>0.31016349270939825</t>
  </si>
  <si>
    <t>f71d146aab3903f1f13bf5a9d645894d13991267</t>
  </si>
  <si>
    <t>Artificial Intelligence Market And Capital Flows-Ai And The Financial Sector At Crossroads</t>
  </si>
  <si>
    <t>https://www.semanticscholar.org/paper/f71d146aab3903f1f13bf5a9d645894d13991267</t>
  </si>
  <si>
    <t>0.3065312534570694</t>
  </si>
  <si>
    <t>23dda171b76dbb97a99344b0ada8315838368f42</t>
  </si>
  <si>
    <t>Infrastructure Requirements For The Sustainable Development Of The Credit System Of Ukraine</t>
  </si>
  <si>
    <t>The article highlights the interpretation of the concept of "infrastructure of the credit system" by domestic scientists and presents the author's definition of the presented term. The components of the infrastructure of the credit system are defined, namely: the banking system, which is represented by the central element, which includes the central bank (NBU) and commercial banks; non-bank financial and credit institutions; digital payment systems; information systems; regulatory framework of credit provision; credit market infrastructure institutes. The main functions of the infrastructural development of the credit system are presented, namely: credit risk management, ensuring the stability of the credit system, protecting the rights of consumers of credit services. Key aspects of infrastructure prerequisites are graphically presented. Elements of key aspects of infrastructure prerequisites are detailed, such as: legal and regulatory infrastructure; information infrastructure; technological infrastructure; institutional infrastructure. Peculiarities of the formation of FinTech innovations of the infrastructural component of the credit system, which include: democratization of credit operations; increasing the efficiency of process automation and the use of new digital technologies; sustainability of infrastructural FinTech innovations for the digitalization of financial and credit technologies and credit transactions; integration into the global world credit economic system. The positive impact of infrastructural factors on the sustainable development of the credit system is considered, namely: reduction of lending risks; increasing the attractiveness of the investment climate in the state; simplifying access to financial and credit services. The author's definition of the category "infrastructural factors influencing the sustainable development of the credit system of Ukraine" is given. The scheme of infrastructural factors influencing the sustainable development of the credit system of Ukraine is graphically depicted, which include the following components: stability of economic conditions; tax and regulatory policy; support for the development of small and medium-sized businesses; adequate political support and political stability. 
ﾂ</t>
  </si>
  <si>
    <t>Iryna V. Sadchykova, Myroslav Ievsiienko</t>
  </si>
  <si>
    <t>PROBLEMS AND PROSPECTS OF ECONOMIC AND MANAGEMENT</t>
  </si>
  <si>
    <t>https://www.semanticscholar.org/paper/23dda171b76dbb97a99344b0ada8315838368f42</t>
  </si>
  <si>
    <t>10.25140/2411-5215-2024-4(40)-267-278</t>
  </si>
  <si>
    <t>0.3027503535151481</t>
  </si>
  <si>
    <t>f1a0ccfaf1c09a398a50e73ba0935c64126c35d5</t>
  </si>
  <si>
    <t>Financial Disintermediation And The Future Of The Banking Sector</t>
  </si>
  <si>
    <t>R. Gimeno, S. Mayordomo, Marﾃｭa Rodrﾃｭguez-Moreno</t>
  </si>
  <si>
    <t>https://www.semanticscholar.org/paper/f1a0ccfaf1c09a398a50e73ba0935c64126c35d5</t>
  </si>
  <si>
    <t>0.29982923716306686</t>
  </si>
  <si>
    <t>9cf8a78ec02a36b5741db7a5456289a6b5620dcd</t>
  </si>
  <si>
    <t>The Economics Of Geographic And Demographic Heterogeneity In Digitally Transformed Markets</t>
  </si>
  <si>
    <t>Mohammed Alyakoob</t>
  </si>
  <si>
    <t>https://www.semanticscholar.org/paper/9cf8a78ec02a36b5741db7a5456289a6b5620dcd</t>
  </si>
  <si>
    <t>10.25394/PGS.9107921.V1</t>
  </si>
  <si>
    <t>0.2815719932317734</t>
  </si>
  <si>
    <t>55bc46f174ecb6ad64de08e77fe51d6ab052e874</t>
  </si>
  <si>
    <t>Trends In The Development Of The Banking System Of Ukraine In The Context Of Modern Challenges</t>
  </si>
  <si>
    <t>The article examines the dynamics of Ukraine・・s banking system under martial law, focusing on key indicators from 2018 to 2023. It analyzes changes in the number of banks, net assets, capital, liabilities, and key financial indicators such as income, expenses, and net financial results. Special attention is given to the dynamics of return on assets and capital, assessing the effectiveness of banks in a changing economic environment. 
The article also highlights the impact of hostilities and external factors on the financial stability of the banking sector and its ability to adapt to new challenges. It discusses measures taken by the National Bank of Ukraine (NBU) to support liquidity, ensure financial security, and stabilize the banking sector during the war. These measures helped banks provide uninterrupted financial services, maintain high operational efficiency, increase capital, and sustain their networks. 
The role of state-owned banks in supporting the economy, their participation in state lending programs like ・・Affordable Loans 5-7-9%・・, and the development of FinTech innovations such as mobile services, blockchain, and cryptocurrencies are analyzed. These technologies strengthen the competitiveness of banks. 
The article also estimates the financial losses of banks due to hostilities and provides forecasts for the recovery of the banking system and economic activity post-conflict. It concludes that the banking sector plays a critical role in stabilizing the economy during the war and forms the foundation for its recovery and growth, emphasizing the importance of reforms and innovation in post-war economic recovery</t>
  </si>
  <si>
    <t>O. Vinnytska, Liudmila Chvertko</t>
  </si>
  <si>
    <t>Economies' Horizons</t>
  </si>
  <si>
    <t>Economies Horizons</t>
  </si>
  <si>
    <t>https://www.semanticscholar.org/paper/55bc46f174ecb6ad64de08e77fe51d6ab052e874</t>
  </si>
  <si>
    <t>10.31499/2616-5236.1(30).2025.320552</t>
  </si>
  <si>
    <t>0.2664969235658645</t>
  </si>
  <si>
    <t>524ee8e32c541472d53e188a13f28e30f2fdf386</t>
  </si>
  <si>
    <t>The Value Proposition ・・ Proposition Or Imposition? Irish Banking Retail Context</t>
  </si>
  <si>
    <t>Jill Barrett</t>
  </si>
  <si>
    <t>https://www.semanticscholar.org/paper/524ee8e32c541472d53e188a13f28e30f2fdf386</t>
  </si>
  <si>
    <t>0.22450349926948548</t>
  </si>
  <si>
    <t>Label Actual</t>
  </si>
  <si>
    <t>P@10</t>
  </si>
  <si>
    <t>Pred Gain</t>
  </si>
  <si>
    <t>Pred Actual</t>
  </si>
  <si>
    <t>DCG</t>
  </si>
  <si>
    <t>IDCG</t>
  </si>
  <si>
    <t>NDCG</t>
  </si>
  <si>
    <t>1</t>
  </si>
  <si>
    <t>2</t>
  </si>
  <si>
    <t>3</t>
  </si>
  <si>
    <t>4</t>
  </si>
  <si>
    <t>5</t>
  </si>
  <si>
    <t>6</t>
  </si>
  <si>
    <t>7</t>
  </si>
  <si>
    <t>8</t>
  </si>
  <si>
    <t>9</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</si>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</sst>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u/>
      <sz val="11"/>
      <color rgb="FFFF000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4">
    <xf numFmtId="0" fontId="0" fillId="0" borderId="0" xfId="0"/>
    <xf numFmtId="14" fontId="0" fillId="0" borderId="0" xfId="0" applyNumberFormat="1"/>
    <xf numFmtId="0" fontId="0" fillId="0" borderId="0" xfId="0" applyAlignment="1">
      <alignment wrapText="1"/>
    </xf>
    <xf numFmtId="0" fontId="0" fillId="0" borderId="0" xfId="0" quotePrefix="1"/>
    <xf numFmtId="11" fontId="0" fillId="0" borderId="0" xfId="0" applyNumberFormat="1"/>
    <xf numFmtId="16" fontId="0" fillId="0" borderId="0" xfId="0" applyNumberFormat="1"/>
    <xf numFmtId="0" fontId="18" fillId="0" borderId="0" xfId="42"/>
    <xf numFmtId="0" fontId="0" fillId="33" borderId="0" xfId="0" applyFill="1"/>
    <xf numFmtId="0" fontId="0" fillId="33" borderId="0" xfId="0" quotePrefix="1" applyFill="1"/>
    <xf numFmtId="14" fontId="0" fillId="33" borderId="0" xfId="0" applyNumberFormat="1" applyFill="1"/>
    <xf numFmtId="0" fontId="14" fillId="0" borderId="0" xfId="0" applyFont="1"/>
    <xf numFmtId="0" fontId="14" fillId="33" borderId="0" xfId="0" applyFont="1" applyFill="1"/>
    <xf numFmtId="0" fontId="19" fillId="0" borderId="0" xfId="42" applyFont="1"/>
    <xf numFmtId="0" fontId="18" fillId="33" borderId="0" xfId="42"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revistas.comillas.edu/index.php/revistaicade/article/download/8406/8412" TargetMode="External"/><Relationship Id="rId2" Type="http://schemas.openxmlformats.org/officeDocument/2006/relationships/hyperlink" Target="http://economic-research.pl/Journals/index.php/oc/article/download/2128/2046" TargetMode="External"/><Relationship Id="rId1" Type="http://schemas.openxmlformats.org/officeDocument/2006/relationships/hyperlink" Target="mailto:P@10" TargetMode="External"/><Relationship Id="rId5" Type="http://schemas.openxmlformats.org/officeDocument/2006/relationships/hyperlink" Target="http://ejournal.unp.ac.id/index.php/jipe/article/download/110004/pdf" TargetMode="External"/><Relationship Id="rId4" Type="http://schemas.openxmlformats.org/officeDocument/2006/relationships/hyperlink" Target="https://ijor.co.uk/ijor/article/download/7422/39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2E8C4-EA12-44F0-B474-B3C717213173}">
  <dimension ref="A1:AH59"/>
  <sheetViews>
    <sheetView tabSelected="1" topLeftCell="L1" workbookViewId="0">
      <selection activeCell="Z13" sqref="Z13"/>
    </sheetView>
  </sheetViews>
  <sheetFormatPr defaultRowHeight="15" x14ac:dyDescent="0.25"/>
  <cols>
    <col min="2" max="2" width="33.28515625" customWidth="1"/>
  </cols>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510</v>
      </c>
      <c r="AA1" s="6" t="s">
        <v>511</v>
      </c>
      <c r="AB1" t="s">
        <v>512</v>
      </c>
      <c r="AC1" t="s">
        <v>513</v>
      </c>
      <c r="AD1" t="s">
        <v>514</v>
      </c>
      <c r="AE1" t="s">
        <v>515</v>
      </c>
      <c r="AF1" t="s">
        <v>514</v>
      </c>
      <c r="AG1" t="s">
        <v>515</v>
      </c>
      <c r="AH1" t="s">
        <v>516</v>
      </c>
    </row>
    <row r="2" spans="1:34" x14ac:dyDescent="0.25">
      <c r="A2" t="s">
        <v>24</v>
      </c>
      <c r="B2" t="s">
        <v>25</v>
      </c>
      <c r="C2" t="s">
        <v>26</v>
      </c>
      <c r="D2">
        <v>2025</v>
      </c>
      <c r="E2" t="s">
        <v>27</v>
      </c>
      <c r="F2" t="s">
        <v>28</v>
      </c>
      <c r="G2" t="s">
        <v>28</v>
      </c>
      <c r="H2" t="s">
        <v>29</v>
      </c>
      <c r="I2" t="s">
        <v>30</v>
      </c>
      <c r="J2" t="s">
        <v>28</v>
      </c>
      <c r="K2" t="s">
        <v>28</v>
      </c>
      <c r="L2" t="s">
        <v>31</v>
      </c>
      <c r="M2" t="s">
        <v>32</v>
      </c>
      <c r="N2" t="s">
        <v>30</v>
      </c>
      <c r="O2" s="1">
        <v>45764</v>
      </c>
      <c r="P2" t="s">
        <v>33</v>
      </c>
      <c r="Q2" t="s">
        <v>28</v>
      </c>
      <c r="R2" t="s">
        <v>33</v>
      </c>
      <c r="S2" t="s">
        <v>34</v>
      </c>
      <c r="T2" t="s">
        <v>35</v>
      </c>
      <c r="U2" t="s">
        <v>36</v>
      </c>
      <c r="V2" t="s">
        <v>28</v>
      </c>
      <c r="W2">
        <v>0.65376649349927896</v>
      </c>
      <c r="X2" t="s">
        <v>37</v>
      </c>
      <c r="Y2" t="s">
        <v>37</v>
      </c>
      <c r="Z2" s="3" t="s">
        <v>517</v>
      </c>
      <c r="AA2" t="b">
        <f>X2=Y2</f>
        <v>1</v>
      </c>
      <c r="AB2" cm="1">
        <f t="array" ref="AB2">_xlfn.SWITCH(X2,"Highly relevant",3,"Moderately relevant",2,"Somewhat relevant",1,"Low relevance",0)</f>
        <v>2</v>
      </c>
      <c r="AC2" cm="1">
        <f t="array" ref="AC2">_xlfn.SWITCH(Y2,"Highly relevant",3,"Moderately relevant",2,"Somewhat relevant",1,"Low relevance",0)</f>
        <v>2</v>
      </c>
      <c r="AD2">
        <f>(2^AB2-1)/LOG(Z2+1,2)</f>
        <v>3</v>
      </c>
      <c r="AE2">
        <f>(2^AC2-1)/LOG(Z2+1,2)</f>
        <v>3</v>
      </c>
      <c r="AF2">
        <f>SUM(AD2:AD11)</f>
        <v>7.8054188452312596</v>
      </c>
      <c r="AG2">
        <f>SUM(AE2:AE11)</f>
        <v>11.138395144546793</v>
      </c>
      <c r="AH2">
        <f>AF2/AG2</f>
        <v>0.70076691874705899</v>
      </c>
    </row>
    <row r="3" spans="1:34" ht="33.75" customHeight="1" x14ac:dyDescent="0.25">
      <c r="A3" t="s">
        <v>38</v>
      </c>
      <c r="B3" t="s">
        <v>39</v>
      </c>
      <c r="C3" s="2" t="s">
        <v>40</v>
      </c>
      <c r="D3">
        <v>2023</v>
      </c>
      <c r="E3" t="s">
        <v>41</v>
      </c>
      <c r="F3">
        <v>16</v>
      </c>
      <c r="G3" t="s">
        <v>42</v>
      </c>
      <c r="H3" t="s">
        <v>43</v>
      </c>
      <c r="I3" t="s">
        <v>44</v>
      </c>
      <c r="J3" t="s">
        <v>28</v>
      </c>
      <c r="K3" t="s">
        <v>28</v>
      </c>
      <c r="L3" t="s">
        <v>31</v>
      </c>
      <c r="M3" t="s">
        <v>32</v>
      </c>
      <c r="N3" t="s">
        <v>44</v>
      </c>
      <c r="O3" s="1">
        <v>45010</v>
      </c>
      <c r="P3" t="s">
        <v>45</v>
      </c>
      <c r="Q3" s="12" t="s">
        <v>46</v>
      </c>
      <c r="R3" t="s">
        <v>45</v>
      </c>
      <c r="S3" t="s">
        <v>47</v>
      </c>
      <c r="T3" t="s">
        <v>48</v>
      </c>
      <c r="U3" t="s">
        <v>36</v>
      </c>
      <c r="V3" t="s">
        <v>28</v>
      </c>
      <c r="W3">
        <v>0.60109310299158103</v>
      </c>
      <c r="X3" t="s">
        <v>37</v>
      </c>
      <c r="Y3" t="s">
        <v>37</v>
      </c>
      <c r="Z3" s="3" t="s">
        <v>518</v>
      </c>
      <c r="AA3" t="b">
        <f t="shared" ref="AA3:AA11" si="0">X3=Y3</f>
        <v>1</v>
      </c>
      <c r="AB3" cm="1">
        <f t="array" ref="AB3">_xlfn.SWITCH(X3,"Highly relevant",3,"Moderately relevant",2,"Somewhat relevant",1,"Low relevance",0)</f>
        <v>2</v>
      </c>
      <c r="AC3" cm="1">
        <f t="array" ref="AC3">_xlfn.SWITCH(Y3,"Highly relevant",3,"Moderately relevant",2,"Somewhat relevant",1,"Low relevance",0)</f>
        <v>2</v>
      </c>
      <c r="AD3">
        <f t="shared" ref="AD3:AD11" si="1">(2^AB3-1)/LOG(Z3+1,2)</f>
        <v>1.8927892607143721</v>
      </c>
      <c r="AE3">
        <f t="shared" ref="AE3:AE11" si="2">(2^AC3-1)/LOG(Z3+1,2)</f>
        <v>1.8927892607143721</v>
      </c>
    </row>
    <row r="4" spans="1:34" ht="35.25" customHeight="1" x14ac:dyDescent="0.25">
      <c r="A4" t="s">
        <v>49</v>
      </c>
      <c r="B4" s="10" t="s">
        <v>50</v>
      </c>
      <c r="C4" s="2" t="s">
        <v>51</v>
      </c>
      <c r="D4">
        <v>2024</v>
      </c>
      <c r="E4" t="s">
        <v>52</v>
      </c>
      <c r="F4">
        <v>3</v>
      </c>
      <c r="G4" t="s">
        <v>28</v>
      </c>
      <c r="H4" t="s">
        <v>43</v>
      </c>
      <c r="I4" t="s">
        <v>53</v>
      </c>
      <c r="J4" t="s">
        <v>28</v>
      </c>
      <c r="K4" t="s">
        <v>28</v>
      </c>
      <c r="L4" t="s">
        <v>31</v>
      </c>
      <c r="M4" t="s">
        <v>54</v>
      </c>
      <c r="N4" t="s">
        <v>55</v>
      </c>
      <c r="O4" s="1">
        <v>45499</v>
      </c>
      <c r="P4" t="s">
        <v>33</v>
      </c>
      <c r="Q4" t="s">
        <v>28</v>
      </c>
      <c r="R4" t="s">
        <v>33</v>
      </c>
      <c r="S4" t="s">
        <v>56</v>
      </c>
      <c r="T4" t="s">
        <v>57</v>
      </c>
      <c r="U4" t="s">
        <v>36</v>
      </c>
      <c r="V4" t="s">
        <v>28</v>
      </c>
      <c r="W4" s="3">
        <v>0.58186651915311804</v>
      </c>
      <c r="X4" t="s">
        <v>58</v>
      </c>
      <c r="Y4" t="s">
        <v>58</v>
      </c>
      <c r="Z4" s="3" t="s">
        <v>519</v>
      </c>
      <c r="AA4" t="b">
        <f t="shared" si="0"/>
        <v>1</v>
      </c>
      <c r="AB4" cm="1">
        <f t="array" ref="AB4">_xlfn.SWITCH(X4,"Highly relevant",3,"Moderately relevant",2,"Somewhat relevant",1,"Low relevance",0)</f>
        <v>1</v>
      </c>
      <c r="AC4" cm="1">
        <f t="array" ref="AC4">_xlfn.SWITCH(Y4,"Highly relevant",3,"Moderately relevant",2,"Somewhat relevant",1,"Low relevance",0)</f>
        <v>1</v>
      </c>
      <c r="AD4">
        <f t="shared" si="1"/>
        <v>0.5</v>
      </c>
      <c r="AE4">
        <f t="shared" si="2"/>
        <v>0.5</v>
      </c>
    </row>
    <row r="5" spans="1:34" x14ac:dyDescent="0.25">
      <c r="A5" t="s">
        <v>59</v>
      </c>
      <c r="B5" s="10" t="s">
        <v>60</v>
      </c>
      <c r="C5" t="s">
        <v>61</v>
      </c>
      <c r="D5">
        <v>2018</v>
      </c>
      <c r="E5" t="s">
        <v>62</v>
      </c>
      <c r="F5" t="s">
        <v>28</v>
      </c>
      <c r="G5" t="s">
        <v>63</v>
      </c>
      <c r="H5" t="s">
        <v>28</v>
      </c>
      <c r="I5" t="s">
        <v>28</v>
      </c>
      <c r="J5" t="s">
        <v>28</v>
      </c>
      <c r="K5">
        <v>4</v>
      </c>
      <c r="L5" t="s">
        <v>31</v>
      </c>
      <c r="M5" t="s">
        <v>54</v>
      </c>
      <c r="N5" t="s">
        <v>28</v>
      </c>
      <c r="O5" s="1">
        <v>43159</v>
      </c>
      <c r="P5" t="s">
        <v>45</v>
      </c>
      <c r="Q5" s="6" t="s">
        <v>64</v>
      </c>
      <c r="R5" t="s">
        <v>45</v>
      </c>
      <c r="S5" t="s">
        <v>65</v>
      </c>
      <c r="T5" t="s">
        <v>66</v>
      </c>
      <c r="U5" t="s">
        <v>36</v>
      </c>
      <c r="V5" t="s">
        <v>67</v>
      </c>
      <c r="W5">
        <v>0.58132908344268797</v>
      </c>
      <c r="X5" t="s">
        <v>58</v>
      </c>
      <c r="Y5" t="s">
        <v>58</v>
      </c>
      <c r="Z5" s="3" t="s">
        <v>520</v>
      </c>
      <c r="AA5" t="b">
        <f t="shared" si="0"/>
        <v>1</v>
      </c>
      <c r="AB5" cm="1">
        <f t="array" ref="AB5">_xlfn.SWITCH(X5,"Highly relevant",3,"Moderately relevant",2,"Somewhat relevant",1,"Low relevance",0)</f>
        <v>1</v>
      </c>
      <c r="AC5" cm="1">
        <f t="array" ref="AC5">_xlfn.SWITCH(Y5,"Highly relevant",3,"Moderately relevant",2,"Somewhat relevant",1,"Low relevance",0)</f>
        <v>1</v>
      </c>
      <c r="AD5">
        <f t="shared" si="1"/>
        <v>0.43067655807339306</v>
      </c>
      <c r="AE5">
        <f t="shared" si="2"/>
        <v>0.43067655807339306</v>
      </c>
    </row>
    <row r="6" spans="1:34" x14ac:dyDescent="0.25">
      <c r="A6" t="s">
        <v>68</v>
      </c>
      <c r="B6" t="s">
        <v>69</v>
      </c>
      <c r="C6" t="s">
        <v>70</v>
      </c>
      <c r="D6">
        <v>2023</v>
      </c>
      <c r="E6" t="s">
        <v>71</v>
      </c>
      <c r="F6">
        <v>9</v>
      </c>
      <c r="G6" t="s">
        <v>28</v>
      </c>
      <c r="H6" t="s">
        <v>43</v>
      </c>
      <c r="I6" t="s">
        <v>72</v>
      </c>
      <c r="J6" t="s">
        <v>28</v>
      </c>
      <c r="K6" t="s">
        <v>28</v>
      </c>
      <c r="L6" t="s">
        <v>31</v>
      </c>
      <c r="M6" t="s">
        <v>32</v>
      </c>
      <c r="N6" t="s">
        <v>72</v>
      </c>
      <c r="O6" s="1">
        <v>45153</v>
      </c>
      <c r="P6" t="s">
        <v>33</v>
      </c>
      <c r="Q6" t="s">
        <v>28</v>
      </c>
      <c r="R6" t="s">
        <v>33</v>
      </c>
      <c r="S6" t="s">
        <v>73</v>
      </c>
      <c r="T6" t="s">
        <v>74</v>
      </c>
      <c r="U6" t="s">
        <v>36</v>
      </c>
      <c r="V6" t="s">
        <v>28</v>
      </c>
      <c r="W6" s="3">
        <v>0.575048007071018</v>
      </c>
      <c r="X6" t="s">
        <v>58</v>
      </c>
      <c r="Y6" t="s">
        <v>37</v>
      </c>
      <c r="Z6" s="3" t="s">
        <v>521</v>
      </c>
      <c r="AA6" t="b">
        <f t="shared" si="0"/>
        <v>0</v>
      </c>
      <c r="AB6" cm="1">
        <f t="array" ref="AB6">_xlfn.SWITCH(X6,"Highly relevant",3,"Moderately relevant",2,"Somewhat relevant",1,"Low relevance",0)</f>
        <v>1</v>
      </c>
      <c r="AC6" cm="1">
        <f t="array" ref="AC6">_xlfn.SWITCH(Y6,"Highly relevant",3,"Moderately relevant",2,"Somewhat relevant",1,"Low relevance",0)</f>
        <v>2</v>
      </c>
      <c r="AD6">
        <f t="shared" si="1"/>
        <v>0.38685280723454163</v>
      </c>
      <c r="AE6">
        <f t="shared" si="2"/>
        <v>1.1605584217036249</v>
      </c>
    </row>
    <row r="7" spans="1:34" x14ac:dyDescent="0.25">
      <c r="A7" t="s">
        <v>75</v>
      </c>
      <c r="B7" t="s">
        <v>76</v>
      </c>
      <c r="C7" t="s">
        <v>77</v>
      </c>
      <c r="D7">
        <v>2025</v>
      </c>
      <c r="E7" t="s">
        <v>78</v>
      </c>
      <c r="F7" t="s">
        <v>28</v>
      </c>
      <c r="G7" t="s">
        <v>28</v>
      </c>
      <c r="H7" t="s">
        <v>29</v>
      </c>
      <c r="I7" t="s">
        <v>79</v>
      </c>
      <c r="J7" t="s">
        <v>28</v>
      </c>
      <c r="K7" t="s">
        <v>28</v>
      </c>
      <c r="L7" t="s">
        <v>31</v>
      </c>
      <c r="M7" t="s">
        <v>54</v>
      </c>
      <c r="N7" t="s">
        <v>80</v>
      </c>
      <c r="O7" s="1">
        <v>45747</v>
      </c>
      <c r="P7" t="s">
        <v>33</v>
      </c>
      <c r="Q7" t="s">
        <v>28</v>
      </c>
      <c r="R7" t="s">
        <v>33</v>
      </c>
      <c r="S7" t="s">
        <v>81</v>
      </c>
      <c r="T7" t="s">
        <v>82</v>
      </c>
      <c r="U7" t="s">
        <v>36</v>
      </c>
      <c r="V7" t="s">
        <v>28</v>
      </c>
      <c r="W7" s="3">
        <v>0.57434276193380296</v>
      </c>
      <c r="X7" t="s">
        <v>58</v>
      </c>
      <c r="Y7" t="s">
        <v>37</v>
      </c>
      <c r="Z7" s="3" t="s">
        <v>522</v>
      </c>
      <c r="AA7" t="b">
        <f t="shared" si="0"/>
        <v>0</v>
      </c>
      <c r="AB7" cm="1">
        <f t="array" ref="AB7">_xlfn.SWITCH(X7,"Highly relevant",3,"Moderately relevant",2,"Somewhat relevant",1,"Low relevance",0)</f>
        <v>1</v>
      </c>
      <c r="AC7" cm="1">
        <f t="array" ref="AC7">_xlfn.SWITCH(Y7,"Highly relevant",3,"Moderately relevant",2,"Somewhat relevant",1,"Low relevance",0)</f>
        <v>2</v>
      </c>
      <c r="AD7">
        <f t="shared" si="1"/>
        <v>0.35620718710802218</v>
      </c>
      <c r="AE7">
        <f t="shared" si="2"/>
        <v>1.0686215613240666</v>
      </c>
    </row>
    <row r="8" spans="1:34" ht="51" customHeight="1" x14ac:dyDescent="0.25">
      <c r="A8" t="s">
        <v>83</v>
      </c>
      <c r="B8" s="10" t="s">
        <v>84</v>
      </c>
      <c r="C8" s="2" t="s">
        <v>85</v>
      </c>
      <c r="D8">
        <v>2025</v>
      </c>
      <c r="E8" t="s">
        <v>86</v>
      </c>
      <c r="F8" t="s">
        <v>28</v>
      </c>
      <c r="G8" t="s">
        <v>28</v>
      </c>
      <c r="H8" t="s">
        <v>43</v>
      </c>
      <c r="I8" t="s">
        <v>30</v>
      </c>
      <c r="J8" t="s">
        <v>28</v>
      </c>
      <c r="K8" t="s">
        <v>28</v>
      </c>
      <c r="L8" t="s">
        <v>31</v>
      </c>
      <c r="M8" t="s">
        <v>32</v>
      </c>
      <c r="N8" t="s">
        <v>30</v>
      </c>
      <c r="O8" s="1">
        <v>45686</v>
      </c>
      <c r="P8" t="s">
        <v>33</v>
      </c>
      <c r="Q8" t="s">
        <v>28</v>
      </c>
      <c r="R8" t="s">
        <v>33</v>
      </c>
      <c r="S8" t="s">
        <v>87</v>
      </c>
      <c r="T8" t="s">
        <v>88</v>
      </c>
      <c r="U8" t="s">
        <v>36</v>
      </c>
      <c r="V8" t="s">
        <v>28</v>
      </c>
      <c r="W8" s="3">
        <v>0.56992213577032003</v>
      </c>
      <c r="X8" t="s">
        <v>58</v>
      </c>
      <c r="Y8" t="s">
        <v>37</v>
      </c>
      <c r="Z8" s="3" t="s">
        <v>523</v>
      </c>
      <c r="AA8" t="b">
        <f t="shared" si="0"/>
        <v>0</v>
      </c>
      <c r="AB8" cm="1">
        <f t="array" ref="AB8">_xlfn.SWITCH(X8,"Highly relevant",3,"Moderately relevant",2,"Somewhat relevant",1,"Low relevance",0)</f>
        <v>1</v>
      </c>
      <c r="AC8" cm="1">
        <f t="array" ref="AC8">_xlfn.SWITCH(Y8,"Highly relevant",3,"Moderately relevant",2,"Somewhat relevant",1,"Low relevance",0)</f>
        <v>2</v>
      </c>
      <c r="AD8">
        <f t="shared" si="1"/>
        <v>0.33333333333333331</v>
      </c>
      <c r="AE8">
        <f t="shared" si="2"/>
        <v>1</v>
      </c>
    </row>
    <row r="9" spans="1:34" x14ac:dyDescent="0.25">
      <c r="A9" t="s">
        <v>89</v>
      </c>
      <c r="B9" s="10" t="s">
        <v>90</v>
      </c>
      <c r="C9" t="s">
        <v>91</v>
      </c>
      <c r="D9">
        <v>2024</v>
      </c>
      <c r="E9" t="s">
        <v>92</v>
      </c>
      <c r="F9">
        <v>1</v>
      </c>
      <c r="G9" t="s">
        <v>28</v>
      </c>
      <c r="H9" t="s">
        <v>29</v>
      </c>
      <c r="I9" t="s">
        <v>93</v>
      </c>
      <c r="J9" t="s">
        <v>28</v>
      </c>
      <c r="K9" t="s">
        <v>28</v>
      </c>
      <c r="L9" t="s">
        <v>31</v>
      </c>
      <c r="M9" t="s">
        <v>32</v>
      </c>
      <c r="N9" t="s">
        <v>93</v>
      </c>
      <c r="O9" s="1">
        <v>45517</v>
      </c>
      <c r="P9" t="s">
        <v>45</v>
      </c>
      <c r="Q9" s="6" t="s">
        <v>94</v>
      </c>
      <c r="R9" t="s">
        <v>45</v>
      </c>
      <c r="S9" t="s">
        <v>95</v>
      </c>
      <c r="T9" t="s">
        <v>96</v>
      </c>
      <c r="U9" t="s">
        <v>36</v>
      </c>
      <c r="V9" t="s">
        <v>28</v>
      </c>
      <c r="W9" s="3">
        <v>0.54818614572286595</v>
      </c>
      <c r="X9" t="s">
        <v>58</v>
      </c>
      <c r="Y9" t="s">
        <v>58</v>
      </c>
      <c r="Z9" s="3" t="s">
        <v>524</v>
      </c>
      <c r="AA9" t="b">
        <f t="shared" si="0"/>
        <v>1</v>
      </c>
      <c r="AB9" cm="1">
        <f t="array" ref="AB9">_xlfn.SWITCH(X9,"Highly relevant",3,"Moderately relevant",2,"Somewhat relevant",1,"Low relevance",0)</f>
        <v>1</v>
      </c>
      <c r="AC9" cm="1">
        <f t="array" ref="AC9">_xlfn.SWITCH(Y9,"Highly relevant",3,"Moderately relevant",2,"Somewhat relevant",1,"Low relevance",0)</f>
        <v>1</v>
      </c>
      <c r="AD9">
        <f t="shared" si="1"/>
        <v>0.31546487678572871</v>
      </c>
      <c r="AE9">
        <f t="shared" si="2"/>
        <v>0.31546487678572871</v>
      </c>
    </row>
    <row r="10" spans="1:34" ht="49.5" customHeight="1" x14ac:dyDescent="0.25">
      <c r="A10" t="s">
        <v>97</v>
      </c>
      <c r="B10" t="s">
        <v>98</v>
      </c>
      <c r="C10" s="2" t="s">
        <v>99</v>
      </c>
      <c r="D10">
        <v>2025</v>
      </c>
      <c r="E10" t="s">
        <v>100</v>
      </c>
      <c r="F10" t="s">
        <v>28</v>
      </c>
      <c r="G10" t="s">
        <v>28</v>
      </c>
      <c r="H10" t="s">
        <v>29</v>
      </c>
      <c r="I10" t="s">
        <v>101</v>
      </c>
      <c r="J10" t="s">
        <v>28</v>
      </c>
      <c r="K10" t="s">
        <v>28</v>
      </c>
      <c r="L10" t="s">
        <v>31</v>
      </c>
      <c r="M10" t="s">
        <v>32</v>
      </c>
      <c r="N10" t="s">
        <v>102</v>
      </c>
      <c r="O10" s="1">
        <v>45815</v>
      </c>
      <c r="P10" t="s">
        <v>33</v>
      </c>
      <c r="Q10" t="s">
        <v>28</v>
      </c>
      <c r="R10" t="s">
        <v>33</v>
      </c>
      <c r="S10" t="s">
        <v>103</v>
      </c>
      <c r="T10" t="s">
        <v>104</v>
      </c>
      <c r="U10" t="s">
        <v>36</v>
      </c>
      <c r="V10" t="s">
        <v>28</v>
      </c>
      <c r="W10" s="3">
        <v>0.54669617861509301</v>
      </c>
      <c r="X10" t="s">
        <v>58</v>
      </c>
      <c r="Y10" t="s">
        <v>37</v>
      </c>
      <c r="Z10" s="3" t="s">
        <v>525</v>
      </c>
      <c r="AA10" t="b">
        <f t="shared" si="0"/>
        <v>0</v>
      </c>
      <c r="AB10" cm="1">
        <f t="array" ref="AB10">_xlfn.SWITCH(X10,"Highly relevant",3,"Moderately relevant",2,"Somewhat relevant",1,"Low relevance",0)</f>
        <v>1</v>
      </c>
      <c r="AC10" cm="1">
        <f t="array" ref="AC10">_xlfn.SWITCH(Y10,"Highly relevant",3,"Moderately relevant",2,"Somewhat relevant",1,"Low relevance",0)</f>
        <v>2</v>
      </c>
      <c r="AD10">
        <f t="shared" si="1"/>
        <v>0.30102999566398114</v>
      </c>
      <c r="AE10">
        <f t="shared" si="2"/>
        <v>0.90308998699194354</v>
      </c>
    </row>
    <row r="11" spans="1:34" s="7" customFormat="1" x14ac:dyDescent="0.25">
      <c r="A11" s="7" t="s">
        <v>105</v>
      </c>
      <c r="B11" s="11" t="s">
        <v>106</v>
      </c>
      <c r="C11" s="7" t="s">
        <v>107</v>
      </c>
      <c r="D11" s="7">
        <v>2020</v>
      </c>
      <c r="E11" s="7" t="s">
        <v>108</v>
      </c>
      <c r="F11" s="7">
        <v>9</v>
      </c>
      <c r="G11" s="7" t="s">
        <v>28</v>
      </c>
      <c r="H11" s="7" t="s">
        <v>109</v>
      </c>
      <c r="I11" s="7" t="s">
        <v>28</v>
      </c>
      <c r="J11" s="7">
        <v>10</v>
      </c>
      <c r="K11" s="7">
        <v>118</v>
      </c>
      <c r="L11" s="7" t="s">
        <v>31</v>
      </c>
      <c r="M11" s="7" t="s">
        <v>54</v>
      </c>
      <c r="N11" s="7" t="s">
        <v>28</v>
      </c>
      <c r="O11" s="9">
        <v>44165</v>
      </c>
      <c r="P11" s="7" t="s">
        <v>45</v>
      </c>
      <c r="Q11" s="13" t="s">
        <v>110</v>
      </c>
      <c r="R11" s="7" t="s">
        <v>45</v>
      </c>
      <c r="S11" s="7" t="s">
        <v>111</v>
      </c>
      <c r="T11" s="7" t="s">
        <v>112</v>
      </c>
      <c r="U11" s="7" t="s">
        <v>36</v>
      </c>
      <c r="V11" s="7" t="s">
        <v>28</v>
      </c>
      <c r="W11" s="8">
        <v>0.54588185399770695</v>
      </c>
      <c r="X11" s="7" t="s">
        <v>58</v>
      </c>
      <c r="Y11" s="7" t="s">
        <v>37</v>
      </c>
      <c r="Z11" s="8" t="s">
        <v>526</v>
      </c>
      <c r="AA11" s="7" t="b">
        <f t="shared" si="0"/>
        <v>0</v>
      </c>
      <c r="AB11" s="7" cm="1">
        <f t="array" ref="AB11">_xlfn.SWITCH(X11,"Highly relevant",3,"Moderately relevant",2,"Somewhat relevant",1,"Low relevance",0)</f>
        <v>1</v>
      </c>
      <c r="AC11" s="7" cm="1">
        <f t="array" ref="AC11">_xlfn.SWITCH(Y11,"Highly relevant",3,"Moderately relevant",2,"Somewhat relevant",1,"Low relevance",0)</f>
        <v>2</v>
      </c>
      <c r="AD11">
        <f t="shared" si="1"/>
        <v>0.28906482631788782</v>
      </c>
      <c r="AE11">
        <f t="shared" si="2"/>
        <v>0.86719447895366342</v>
      </c>
    </row>
    <row r="12" spans="1:34" x14ac:dyDescent="0.25">
      <c r="A12" t="s">
        <v>113</v>
      </c>
      <c r="B12" t="s">
        <v>114</v>
      </c>
      <c r="C12" t="s">
        <v>115</v>
      </c>
      <c r="D12">
        <v>2025</v>
      </c>
      <c r="E12" t="s">
        <v>116</v>
      </c>
      <c r="F12" t="s">
        <v>28</v>
      </c>
      <c r="G12" t="s">
        <v>28</v>
      </c>
      <c r="H12" t="s">
        <v>43</v>
      </c>
      <c r="I12" t="s">
        <v>117</v>
      </c>
      <c r="J12" t="s">
        <v>28</v>
      </c>
      <c r="K12" t="s">
        <v>28</v>
      </c>
      <c r="L12" t="s">
        <v>31</v>
      </c>
      <c r="M12" t="s">
        <v>54</v>
      </c>
      <c r="N12" t="s">
        <v>117</v>
      </c>
      <c r="O12" s="1">
        <v>45676</v>
      </c>
      <c r="P12" t="s">
        <v>33</v>
      </c>
      <c r="Q12" t="s">
        <v>28</v>
      </c>
      <c r="R12" t="s">
        <v>33</v>
      </c>
      <c r="S12" t="s">
        <v>118</v>
      </c>
      <c r="T12" t="s">
        <v>119</v>
      </c>
      <c r="U12" t="s">
        <v>36</v>
      </c>
      <c r="V12" t="s">
        <v>28</v>
      </c>
      <c r="W12" s="3" t="s">
        <v>120</v>
      </c>
      <c r="X12" t="s">
        <v>58</v>
      </c>
      <c r="Z12">
        <f>AVERAGE(W2:W11)</f>
        <v>0.57781322821974734</v>
      </c>
    </row>
    <row r="13" spans="1:34" x14ac:dyDescent="0.25">
      <c r="A13" t="s">
        <v>121</v>
      </c>
      <c r="B13" t="s">
        <v>122</v>
      </c>
      <c r="C13" t="s">
        <v>123</v>
      </c>
      <c r="D13">
        <v>2021</v>
      </c>
      <c r="E13" t="s">
        <v>124</v>
      </c>
      <c r="F13">
        <v>8</v>
      </c>
      <c r="G13" t="s">
        <v>63</v>
      </c>
      <c r="H13" t="s">
        <v>28</v>
      </c>
      <c r="I13" t="s">
        <v>125</v>
      </c>
      <c r="J13" t="s">
        <v>28</v>
      </c>
      <c r="K13" t="s">
        <v>28</v>
      </c>
      <c r="L13" t="s">
        <v>31</v>
      </c>
      <c r="M13" t="s">
        <v>54</v>
      </c>
      <c r="N13" t="s">
        <v>125</v>
      </c>
      <c r="O13" t="s">
        <v>28</v>
      </c>
      <c r="P13" t="s">
        <v>45</v>
      </c>
      <c r="Q13" t="s">
        <v>126</v>
      </c>
      <c r="R13" t="s">
        <v>45</v>
      </c>
      <c r="S13" t="s">
        <v>127</v>
      </c>
      <c r="T13" t="s">
        <v>128</v>
      </c>
      <c r="U13" t="s">
        <v>36</v>
      </c>
      <c r="V13" t="s">
        <v>28</v>
      </c>
      <c r="W13" s="3" t="s">
        <v>129</v>
      </c>
      <c r="X13" t="s">
        <v>58</v>
      </c>
    </row>
    <row r="14" spans="1:34" x14ac:dyDescent="0.25">
      <c r="A14" t="s">
        <v>130</v>
      </c>
      <c r="B14" t="s">
        <v>131</v>
      </c>
      <c r="C14" t="s">
        <v>132</v>
      </c>
      <c r="D14">
        <v>2023</v>
      </c>
      <c r="E14" t="s">
        <v>133</v>
      </c>
      <c r="F14">
        <v>32</v>
      </c>
      <c r="G14" t="s">
        <v>134</v>
      </c>
      <c r="H14" t="s">
        <v>43</v>
      </c>
      <c r="I14" t="s">
        <v>135</v>
      </c>
      <c r="J14">
        <v>53</v>
      </c>
      <c r="K14" t="s">
        <v>136</v>
      </c>
      <c r="L14" t="s">
        <v>31</v>
      </c>
      <c r="M14" t="s">
        <v>32</v>
      </c>
      <c r="N14" t="s">
        <v>135</v>
      </c>
      <c r="O14" s="1">
        <v>44985</v>
      </c>
      <c r="P14" t="s">
        <v>33</v>
      </c>
      <c r="Q14" t="s">
        <v>28</v>
      </c>
      <c r="R14" t="s">
        <v>33</v>
      </c>
      <c r="S14" t="s">
        <v>137</v>
      </c>
      <c r="T14" t="s">
        <v>138</v>
      </c>
      <c r="U14" t="s">
        <v>36</v>
      </c>
      <c r="V14" t="s">
        <v>28</v>
      </c>
      <c r="W14" s="3" t="s">
        <v>139</v>
      </c>
      <c r="X14" t="s">
        <v>58</v>
      </c>
    </row>
    <row r="15" spans="1:34" x14ac:dyDescent="0.25">
      <c r="A15" t="s">
        <v>140</v>
      </c>
      <c r="B15" t="s">
        <v>141</v>
      </c>
      <c r="C15" t="s">
        <v>142</v>
      </c>
      <c r="D15">
        <v>2025</v>
      </c>
      <c r="E15" t="s">
        <v>143</v>
      </c>
      <c r="F15" t="s">
        <v>28</v>
      </c>
      <c r="G15" t="s">
        <v>28</v>
      </c>
      <c r="H15" t="s">
        <v>29</v>
      </c>
      <c r="I15" t="s">
        <v>144</v>
      </c>
      <c r="J15" t="s">
        <v>28</v>
      </c>
      <c r="K15" t="s">
        <v>28</v>
      </c>
      <c r="L15" t="s">
        <v>31</v>
      </c>
      <c r="M15" t="s">
        <v>54</v>
      </c>
      <c r="N15" t="s">
        <v>145</v>
      </c>
      <c r="O15" s="1">
        <v>45716</v>
      </c>
      <c r="P15" t="s">
        <v>33</v>
      </c>
      <c r="Q15" t="s">
        <v>28</v>
      </c>
      <c r="R15" t="s">
        <v>33</v>
      </c>
      <c r="S15" t="s">
        <v>146</v>
      </c>
      <c r="T15" t="s">
        <v>147</v>
      </c>
      <c r="U15" t="s">
        <v>36</v>
      </c>
      <c r="V15" t="s">
        <v>28</v>
      </c>
      <c r="W15" s="3" t="s">
        <v>148</v>
      </c>
      <c r="X15" t="s">
        <v>58</v>
      </c>
    </row>
    <row r="16" spans="1:34" x14ac:dyDescent="0.25">
      <c r="A16" t="s">
        <v>149</v>
      </c>
      <c r="B16" t="s">
        <v>150</v>
      </c>
      <c r="C16" t="s">
        <v>151</v>
      </c>
      <c r="D16">
        <v>2024</v>
      </c>
      <c r="E16" t="s">
        <v>152</v>
      </c>
      <c r="F16">
        <v>23</v>
      </c>
      <c r="G16" t="s">
        <v>28</v>
      </c>
      <c r="H16" t="s">
        <v>29</v>
      </c>
      <c r="I16" t="s">
        <v>153</v>
      </c>
      <c r="J16" t="s">
        <v>28</v>
      </c>
      <c r="K16" t="s">
        <v>28</v>
      </c>
      <c r="L16" t="s">
        <v>31</v>
      </c>
      <c r="M16" t="s">
        <v>32</v>
      </c>
      <c r="N16" t="s">
        <v>153</v>
      </c>
      <c r="O16" s="1">
        <v>45534</v>
      </c>
      <c r="P16" t="s">
        <v>33</v>
      </c>
      <c r="Q16" t="s">
        <v>28</v>
      </c>
      <c r="R16" t="s">
        <v>33</v>
      </c>
      <c r="S16" t="s">
        <v>154</v>
      </c>
      <c r="T16" t="s">
        <v>155</v>
      </c>
      <c r="U16" t="s">
        <v>36</v>
      </c>
      <c r="V16" t="s">
        <v>28</v>
      </c>
      <c r="W16" s="3" t="s">
        <v>156</v>
      </c>
      <c r="X16" t="s">
        <v>58</v>
      </c>
    </row>
    <row r="17" spans="1:24" x14ac:dyDescent="0.25">
      <c r="A17" t="s">
        <v>157</v>
      </c>
      <c r="B17" t="s">
        <v>158</v>
      </c>
      <c r="C17" t="s">
        <v>159</v>
      </c>
      <c r="D17">
        <v>2025</v>
      </c>
      <c r="E17" t="s">
        <v>160</v>
      </c>
      <c r="F17" t="s">
        <v>28</v>
      </c>
      <c r="G17" t="s">
        <v>28</v>
      </c>
      <c r="H17" t="s">
        <v>29</v>
      </c>
      <c r="I17" t="s">
        <v>161</v>
      </c>
      <c r="J17" t="s">
        <v>28</v>
      </c>
      <c r="K17" t="s">
        <v>28</v>
      </c>
      <c r="L17" t="s">
        <v>31</v>
      </c>
      <c r="M17" t="s">
        <v>32</v>
      </c>
      <c r="N17" t="s">
        <v>161</v>
      </c>
      <c r="O17" s="1">
        <v>45764</v>
      </c>
      <c r="P17" t="s">
        <v>33</v>
      </c>
      <c r="Q17" t="s">
        <v>28</v>
      </c>
      <c r="R17" t="s">
        <v>33</v>
      </c>
      <c r="S17" t="s">
        <v>162</v>
      </c>
      <c r="T17" t="s">
        <v>163</v>
      </c>
      <c r="U17" t="s">
        <v>36</v>
      </c>
      <c r="V17" t="s">
        <v>28</v>
      </c>
      <c r="W17" s="3" t="s">
        <v>164</v>
      </c>
      <c r="X17" t="s">
        <v>58</v>
      </c>
    </row>
    <row r="18" spans="1:24" x14ac:dyDescent="0.25">
      <c r="A18" t="s">
        <v>165</v>
      </c>
      <c r="B18" t="s">
        <v>166</v>
      </c>
      <c r="C18" t="s">
        <v>167</v>
      </c>
      <c r="D18">
        <v>2021</v>
      </c>
      <c r="E18" t="s">
        <v>168</v>
      </c>
      <c r="F18">
        <v>41</v>
      </c>
      <c r="G18" t="s">
        <v>28</v>
      </c>
      <c r="H18" t="s">
        <v>28</v>
      </c>
      <c r="I18" t="s">
        <v>169</v>
      </c>
      <c r="J18" t="s">
        <v>28</v>
      </c>
      <c r="K18" t="s">
        <v>28</v>
      </c>
      <c r="L18" t="s">
        <v>31</v>
      </c>
      <c r="M18" t="s">
        <v>54</v>
      </c>
      <c r="N18" t="s">
        <v>169</v>
      </c>
      <c r="O18" s="1">
        <v>44348</v>
      </c>
      <c r="P18" t="s">
        <v>45</v>
      </c>
      <c r="Q18" t="s">
        <v>170</v>
      </c>
      <c r="R18" t="s">
        <v>45</v>
      </c>
      <c r="S18" t="s">
        <v>171</v>
      </c>
      <c r="T18" t="s">
        <v>172</v>
      </c>
      <c r="U18" t="s">
        <v>36</v>
      </c>
      <c r="V18" t="s">
        <v>28</v>
      </c>
      <c r="W18" s="3" t="s">
        <v>173</v>
      </c>
      <c r="X18" t="s">
        <v>58</v>
      </c>
    </row>
    <row r="19" spans="1:24" x14ac:dyDescent="0.25">
      <c r="A19" t="s">
        <v>174</v>
      </c>
      <c r="B19" t="s">
        <v>175</v>
      </c>
      <c r="C19" t="s">
        <v>176</v>
      </c>
      <c r="D19">
        <v>2023</v>
      </c>
      <c r="E19" t="s">
        <v>177</v>
      </c>
      <c r="F19">
        <v>2</v>
      </c>
      <c r="G19" t="s">
        <v>28</v>
      </c>
      <c r="H19" t="s">
        <v>29</v>
      </c>
      <c r="I19" t="s">
        <v>178</v>
      </c>
      <c r="J19" t="s">
        <v>28</v>
      </c>
      <c r="K19" t="s">
        <v>28</v>
      </c>
      <c r="L19" t="s">
        <v>31</v>
      </c>
      <c r="M19" t="s">
        <v>32</v>
      </c>
      <c r="N19" t="s">
        <v>179</v>
      </c>
      <c r="O19" s="1">
        <v>45257</v>
      </c>
      <c r="P19" t="s">
        <v>45</v>
      </c>
      <c r="Q19" t="s">
        <v>180</v>
      </c>
      <c r="R19" t="s">
        <v>45</v>
      </c>
      <c r="S19" t="s">
        <v>181</v>
      </c>
      <c r="T19" t="s">
        <v>182</v>
      </c>
      <c r="U19" t="s">
        <v>36</v>
      </c>
      <c r="V19" t="s">
        <v>31</v>
      </c>
      <c r="W19" s="3" t="s">
        <v>183</v>
      </c>
      <c r="X19" t="s">
        <v>58</v>
      </c>
    </row>
    <row r="20" spans="1:24" x14ac:dyDescent="0.25">
      <c r="A20" t="s">
        <v>184</v>
      </c>
      <c r="B20" t="s">
        <v>185</v>
      </c>
      <c r="C20" s="2" t="s">
        <v>186</v>
      </c>
      <c r="D20">
        <v>2024</v>
      </c>
      <c r="E20" t="s">
        <v>187</v>
      </c>
      <c r="F20">
        <v>17</v>
      </c>
      <c r="G20" t="s">
        <v>28</v>
      </c>
      <c r="H20" t="s">
        <v>43</v>
      </c>
      <c r="I20" t="s">
        <v>188</v>
      </c>
      <c r="J20" t="s">
        <v>28</v>
      </c>
      <c r="K20" t="s">
        <v>28</v>
      </c>
      <c r="L20" t="s">
        <v>31</v>
      </c>
      <c r="M20" t="s">
        <v>54</v>
      </c>
      <c r="N20" t="s">
        <v>188</v>
      </c>
      <c r="O20" s="1">
        <v>45392</v>
      </c>
      <c r="P20" t="s">
        <v>45</v>
      </c>
      <c r="Q20" t="s">
        <v>189</v>
      </c>
      <c r="R20" t="s">
        <v>45</v>
      </c>
      <c r="S20" t="s">
        <v>190</v>
      </c>
      <c r="T20" t="s">
        <v>191</v>
      </c>
      <c r="U20" t="s">
        <v>36</v>
      </c>
      <c r="V20" t="s">
        <v>28</v>
      </c>
      <c r="W20">
        <v>0.51811755746603005</v>
      </c>
      <c r="X20" t="s">
        <v>58</v>
      </c>
    </row>
    <row r="21" spans="1:24" x14ac:dyDescent="0.25">
      <c r="A21" t="s">
        <v>192</v>
      </c>
      <c r="B21" t="s">
        <v>193</v>
      </c>
      <c r="C21" t="s">
        <v>194</v>
      </c>
      <c r="D21">
        <v>2024</v>
      </c>
      <c r="E21" t="s">
        <v>195</v>
      </c>
      <c r="F21" t="s">
        <v>28</v>
      </c>
      <c r="G21" t="s">
        <v>28</v>
      </c>
      <c r="H21" t="s">
        <v>29</v>
      </c>
      <c r="I21" t="s">
        <v>196</v>
      </c>
      <c r="J21" t="s">
        <v>28</v>
      </c>
      <c r="K21" t="s">
        <v>28</v>
      </c>
      <c r="L21" t="s">
        <v>31</v>
      </c>
      <c r="M21" t="s">
        <v>32</v>
      </c>
      <c r="N21" t="s">
        <v>197</v>
      </c>
      <c r="O21" s="1">
        <v>45324</v>
      </c>
      <c r="P21" t="s">
        <v>45</v>
      </c>
      <c r="Q21" t="s">
        <v>198</v>
      </c>
      <c r="R21" t="s">
        <v>45</v>
      </c>
      <c r="S21" t="s">
        <v>199</v>
      </c>
      <c r="T21" t="s">
        <v>200</v>
      </c>
      <c r="U21" t="s">
        <v>36</v>
      </c>
      <c r="V21" t="s">
        <v>201</v>
      </c>
      <c r="W21" s="3" t="s">
        <v>202</v>
      </c>
      <c r="X21" t="s">
        <v>58</v>
      </c>
    </row>
    <row r="22" spans="1:24" x14ac:dyDescent="0.25">
      <c r="A22" t="s">
        <v>203</v>
      </c>
      <c r="B22" t="s">
        <v>204</v>
      </c>
      <c r="C22" t="s">
        <v>205</v>
      </c>
      <c r="D22">
        <v>2024</v>
      </c>
      <c r="E22" t="s">
        <v>206</v>
      </c>
      <c r="F22">
        <v>5</v>
      </c>
      <c r="G22" t="s">
        <v>28</v>
      </c>
      <c r="H22" t="s">
        <v>43</v>
      </c>
      <c r="I22" t="s">
        <v>207</v>
      </c>
      <c r="J22" t="s">
        <v>28</v>
      </c>
      <c r="K22" t="s">
        <v>28</v>
      </c>
      <c r="L22" t="s">
        <v>31</v>
      </c>
      <c r="M22" t="s">
        <v>54</v>
      </c>
      <c r="N22" t="s">
        <v>207</v>
      </c>
      <c r="O22" s="1">
        <v>45412</v>
      </c>
      <c r="P22" t="s">
        <v>45</v>
      </c>
      <c r="Q22" t="s">
        <v>208</v>
      </c>
      <c r="R22" t="s">
        <v>45</v>
      </c>
      <c r="S22" t="s">
        <v>209</v>
      </c>
      <c r="T22" t="s">
        <v>210</v>
      </c>
      <c r="U22" t="s">
        <v>36</v>
      </c>
      <c r="V22" t="s">
        <v>28</v>
      </c>
      <c r="W22" s="3" t="s">
        <v>211</v>
      </c>
      <c r="X22" t="s">
        <v>58</v>
      </c>
    </row>
    <row r="23" spans="1:24" x14ac:dyDescent="0.25">
      <c r="A23" t="s">
        <v>212</v>
      </c>
      <c r="B23" t="s">
        <v>213</v>
      </c>
      <c r="C23" t="s">
        <v>214</v>
      </c>
      <c r="D23">
        <v>2025</v>
      </c>
      <c r="E23" t="s">
        <v>215</v>
      </c>
      <c r="F23" t="s">
        <v>28</v>
      </c>
      <c r="G23" t="s">
        <v>28</v>
      </c>
      <c r="H23" t="s">
        <v>43</v>
      </c>
      <c r="I23" t="s">
        <v>216</v>
      </c>
      <c r="J23" t="s">
        <v>28</v>
      </c>
      <c r="K23" t="s">
        <v>28</v>
      </c>
      <c r="L23" t="s">
        <v>31</v>
      </c>
      <c r="M23" t="s">
        <v>54</v>
      </c>
      <c r="N23" t="s">
        <v>216</v>
      </c>
      <c r="O23" s="1">
        <v>45800</v>
      </c>
      <c r="P23" t="s">
        <v>33</v>
      </c>
      <c r="Q23" t="s">
        <v>28</v>
      </c>
      <c r="R23" t="s">
        <v>33</v>
      </c>
      <c r="S23" t="s">
        <v>217</v>
      </c>
      <c r="T23" t="s">
        <v>218</v>
      </c>
      <c r="U23" t="s">
        <v>36</v>
      </c>
      <c r="V23" t="s">
        <v>28</v>
      </c>
      <c r="W23" s="3" t="s">
        <v>219</v>
      </c>
      <c r="X23" t="s">
        <v>58</v>
      </c>
    </row>
    <row r="24" spans="1:24" x14ac:dyDescent="0.25">
      <c r="A24" t="s">
        <v>220</v>
      </c>
      <c r="B24" t="s">
        <v>221</v>
      </c>
      <c r="C24" t="s">
        <v>222</v>
      </c>
      <c r="D24">
        <v>2021</v>
      </c>
      <c r="E24" t="s">
        <v>223</v>
      </c>
      <c r="F24">
        <v>16</v>
      </c>
      <c r="G24" t="s">
        <v>63</v>
      </c>
      <c r="H24" t="s">
        <v>109</v>
      </c>
      <c r="I24" t="s">
        <v>224</v>
      </c>
      <c r="J24" t="s">
        <v>28</v>
      </c>
      <c r="K24" t="s">
        <v>28</v>
      </c>
      <c r="L24" t="s">
        <v>31</v>
      </c>
      <c r="M24" t="s">
        <v>32</v>
      </c>
      <c r="N24" t="s">
        <v>224</v>
      </c>
      <c r="O24" s="1">
        <v>44277</v>
      </c>
      <c r="P24" t="s">
        <v>45</v>
      </c>
      <c r="Q24" t="s">
        <v>225</v>
      </c>
      <c r="R24" t="s">
        <v>45</v>
      </c>
      <c r="S24" t="s">
        <v>226</v>
      </c>
      <c r="T24" t="s">
        <v>227</v>
      </c>
      <c r="U24" t="s">
        <v>36</v>
      </c>
      <c r="V24" t="s">
        <v>28</v>
      </c>
      <c r="W24" s="3" t="s">
        <v>228</v>
      </c>
      <c r="X24" t="s">
        <v>58</v>
      </c>
    </row>
    <row r="25" spans="1:24" x14ac:dyDescent="0.25">
      <c r="A25" t="s">
        <v>229</v>
      </c>
      <c r="B25" t="s">
        <v>230</v>
      </c>
      <c r="C25" t="s">
        <v>231</v>
      </c>
      <c r="D25">
        <v>2022</v>
      </c>
      <c r="E25" t="s">
        <v>232</v>
      </c>
      <c r="F25">
        <v>1</v>
      </c>
      <c r="G25" t="s">
        <v>28</v>
      </c>
      <c r="H25" t="s">
        <v>233</v>
      </c>
      <c r="I25" t="s">
        <v>234</v>
      </c>
      <c r="J25" t="s">
        <v>28</v>
      </c>
      <c r="K25" t="s">
        <v>235</v>
      </c>
      <c r="L25" t="s">
        <v>31</v>
      </c>
      <c r="M25" t="s">
        <v>54</v>
      </c>
      <c r="N25" t="s">
        <v>234</v>
      </c>
      <c r="O25" s="1">
        <v>44769</v>
      </c>
      <c r="P25" t="s">
        <v>33</v>
      </c>
      <c r="Q25" t="s">
        <v>28</v>
      </c>
      <c r="R25" t="s">
        <v>33</v>
      </c>
      <c r="S25" t="s">
        <v>236</v>
      </c>
      <c r="T25" t="s">
        <v>237</v>
      </c>
      <c r="U25" t="s">
        <v>36</v>
      </c>
      <c r="V25" t="s">
        <v>28</v>
      </c>
      <c r="W25" s="3" t="s">
        <v>238</v>
      </c>
      <c r="X25" t="s">
        <v>58</v>
      </c>
    </row>
    <row r="26" spans="1:24" ht="409.5" x14ac:dyDescent="0.25">
      <c r="A26" s="4" t="s">
        <v>239</v>
      </c>
      <c r="B26" t="s">
        <v>240</v>
      </c>
      <c r="C26" s="2" t="s">
        <v>241</v>
      </c>
      <c r="D26">
        <v>2024</v>
      </c>
      <c r="E26" t="s">
        <v>242</v>
      </c>
      <c r="F26">
        <v>2</v>
      </c>
      <c r="G26" t="s">
        <v>28</v>
      </c>
      <c r="H26" t="s">
        <v>29</v>
      </c>
      <c r="I26" t="s">
        <v>243</v>
      </c>
      <c r="J26" t="s">
        <v>28</v>
      </c>
      <c r="K26" t="s">
        <v>28</v>
      </c>
      <c r="L26" t="s">
        <v>31</v>
      </c>
      <c r="M26" t="s">
        <v>32</v>
      </c>
      <c r="N26" t="s">
        <v>244</v>
      </c>
      <c r="O26" s="1">
        <v>45450</v>
      </c>
      <c r="P26" t="s">
        <v>45</v>
      </c>
      <c r="Q26" t="s">
        <v>245</v>
      </c>
      <c r="R26" t="s">
        <v>45</v>
      </c>
      <c r="S26" t="s">
        <v>246</v>
      </c>
      <c r="T26" t="s">
        <v>247</v>
      </c>
      <c r="U26" t="s">
        <v>36</v>
      </c>
      <c r="V26" t="s">
        <v>28</v>
      </c>
      <c r="W26" s="3" t="s">
        <v>248</v>
      </c>
      <c r="X26" t="s">
        <v>58</v>
      </c>
    </row>
    <row r="27" spans="1:24" x14ac:dyDescent="0.25">
      <c r="A27" t="s">
        <v>249</v>
      </c>
      <c r="B27" t="s">
        <v>250</v>
      </c>
      <c r="C27" t="s">
        <v>251</v>
      </c>
      <c r="D27">
        <v>2025</v>
      </c>
      <c r="E27" t="s">
        <v>252</v>
      </c>
      <c r="F27" t="s">
        <v>28</v>
      </c>
      <c r="G27" t="s">
        <v>28</v>
      </c>
      <c r="H27" t="s">
        <v>43</v>
      </c>
      <c r="I27" t="s">
        <v>161</v>
      </c>
      <c r="J27" t="s">
        <v>28</v>
      </c>
      <c r="K27" t="s">
        <v>28</v>
      </c>
      <c r="L27" t="s">
        <v>31</v>
      </c>
      <c r="M27" t="s">
        <v>32</v>
      </c>
      <c r="N27" t="s">
        <v>161</v>
      </c>
      <c r="O27" s="1">
        <v>45777</v>
      </c>
      <c r="P27" t="s">
        <v>33</v>
      </c>
      <c r="Q27" t="s">
        <v>28</v>
      </c>
      <c r="R27" t="s">
        <v>33</v>
      </c>
      <c r="S27" t="s">
        <v>253</v>
      </c>
      <c r="T27" t="s">
        <v>254</v>
      </c>
      <c r="U27" t="s">
        <v>36</v>
      </c>
      <c r="V27" t="s">
        <v>28</v>
      </c>
      <c r="W27" s="3" t="s">
        <v>255</v>
      </c>
      <c r="X27" t="s">
        <v>58</v>
      </c>
    </row>
    <row r="28" spans="1:24" x14ac:dyDescent="0.25">
      <c r="A28" t="s">
        <v>256</v>
      </c>
      <c r="B28" t="s">
        <v>257</v>
      </c>
      <c r="C28" t="s">
        <v>258</v>
      </c>
      <c r="D28">
        <v>2024</v>
      </c>
      <c r="E28" t="s">
        <v>259</v>
      </c>
      <c r="F28">
        <v>1</v>
      </c>
      <c r="G28" t="s">
        <v>28</v>
      </c>
      <c r="H28" t="s">
        <v>29</v>
      </c>
      <c r="I28" t="s">
        <v>93</v>
      </c>
      <c r="J28" t="s">
        <v>28</v>
      </c>
      <c r="K28" t="s">
        <v>28</v>
      </c>
      <c r="L28" t="s">
        <v>31</v>
      </c>
      <c r="M28" t="s">
        <v>32</v>
      </c>
      <c r="N28" t="s">
        <v>93</v>
      </c>
      <c r="O28" s="1">
        <v>45465</v>
      </c>
      <c r="P28" t="s">
        <v>45</v>
      </c>
      <c r="Q28" t="s">
        <v>260</v>
      </c>
      <c r="R28" t="s">
        <v>45</v>
      </c>
      <c r="S28" t="s">
        <v>261</v>
      </c>
      <c r="T28" t="s">
        <v>262</v>
      </c>
      <c r="U28" t="s">
        <v>36</v>
      </c>
      <c r="V28" t="s">
        <v>28</v>
      </c>
      <c r="W28" s="3" t="s">
        <v>263</v>
      </c>
      <c r="X28" t="s">
        <v>58</v>
      </c>
    </row>
    <row r="29" spans="1:24" x14ac:dyDescent="0.25">
      <c r="A29" t="s">
        <v>264</v>
      </c>
      <c r="B29" t="s">
        <v>265</v>
      </c>
      <c r="C29" t="s">
        <v>266</v>
      </c>
      <c r="D29">
        <v>2021</v>
      </c>
      <c r="E29" t="s">
        <v>267</v>
      </c>
      <c r="F29">
        <v>2</v>
      </c>
      <c r="G29" t="s">
        <v>28</v>
      </c>
      <c r="H29" t="s">
        <v>109</v>
      </c>
      <c r="I29" t="s">
        <v>268</v>
      </c>
      <c r="J29" t="s">
        <v>28</v>
      </c>
      <c r="K29" t="s">
        <v>28</v>
      </c>
      <c r="L29" t="s">
        <v>31</v>
      </c>
      <c r="M29" t="s">
        <v>54</v>
      </c>
      <c r="N29" t="s">
        <v>269</v>
      </c>
      <c r="O29" t="s">
        <v>28</v>
      </c>
      <c r="P29" t="s">
        <v>45</v>
      </c>
      <c r="Q29" t="s">
        <v>270</v>
      </c>
      <c r="R29" t="s">
        <v>45</v>
      </c>
      <c r="S29" t="s">
        <v>271</v>
      </c>
      <c r="T29" t="s">
        <v>272</v>
      </c>
      <c r="U29" t="s">
        <v>36</v>
      </c>
      <c r="V29" t="s">
        <v>28</v>
      </c>
      <c r="W29" s="3" t="s">
        <v>273</v>
      </c>
      <c r="X29" t="s">
        <v>58</v>
      </c>
    </row>
    <row r="30" spans="1:24" ht="409.5" x14ac:dyDescent="0.25">
      <c r="A30" t="s">
        <v>274</v>
      </c>
      <c r="B30" t="s">
        <v>275</v>
      </c>
      <c r="C30" s="2" t="s">
        <v>276</v>
      </c>
      <c r="D30">
        <v>2019</v>
      </c>
      <c r="E30" t="s">
        <v>277</v>
      </c>
      <c r="F30" t="s">
        <v>28</v>
      </c>
      <c r="G30" t="s">
        <v>63</v>
      </c>
      <c r="H30" t="s">
        <v>28</v>
      </c>
      <c r="I30" t="s">
        <v>278</v>
      </c>
      <c r="J30" t="s">
        <v>28</v>
      </c>
      <c r="K30" t="s">
        <v>28</v>
      </c>
      <c r="L30" t="s">
        <v>31</v>
      </c>
      <c r="M30" t="s">
        <v>54</v>
      </c>
      <c r="N30" t="s">
        <v>278</v>
      </c>
      <c r="O30" t="s">
        <v>28</v>
      </c>
      <c r="P30" t="s">
        <v>45</v>
      </c>
      <c r="Q30" t="s">
        <v>279</v>
      </c>
      <c r="R30" t="s">
        <v>45</v>
      </c>
      <c r="S30" t="s">
        <v>280</v>
      </c>
      <c r="T30" t="s">
        <v>281</v>
      </c>
      <c r="U30" t="s">
        <v>36</v>
      </c>
      <c r="V30" t="s">
        <v>282</v>
      </c>
      <c r="W30" s="3" t="s">
        <v>283</v>
      </c>
      <c r="X30" t="s">
        <v>58</v>
      </c>
    </row>
    <row r="31" spans="1:24" x14ac:dyDescent="0.25">
      <c r="A31" t="s">
        <v>284</v>
      </c>
      <c r="B31" t="s">
        <v>285</v>
      </c>
      <c r="C31" t="s">
        <v>286</v>
      </c>
      <c r="D31">
        <v>2025</v>
      </c>
      <c r="E31" t="s">
        <v>287</v>
      </c>
      <c r="F31" t="s">
        <v>28</v>
      </c>
      <c r="G31" t="s">
        <v>28</v>
      </c>
      <c r="H31" t="s">
        <v>43</v>
      </c>
      <c r="I31" t="s">
        <v>288</v>
      </c>
      <c r="J31" t="s">
        <v>28</v>
      </c>
      <c r="K31" t="s">
        <v>28</v>
      </c>
      <c r="L31" t="s">
        <v>31</v>
      </c>
      <c r="M31" t="s">
        <v>32</v>
      </c>
      <c r="N31" t="s">
        <v>288</v>
      </c>
      <c r="O31" s="1">
        <v>45735</v>
      </c>
      <c r="P31" t="s">
        <v>45</v>
      </c>
      <c r="Q31" t="s">
        <v>289</v>
      </c>
      <c r="R31" t="s">
        <v>45</v>
      </c>
      <c r="S31" t="s">
        <v>290</v>
      </c>
      <c r="T31" t="s">
        <v>291</v>
      </c>
      <c r="U31" t="s">
        <v>36</v>
      </c>
      <c r="V31" t="s">
        <v>28</v>
      </c>
      <c r="W31">
        <v>0.47447648346424098</v>
      </c>
      <c r="X31" t="s">
        <v>58</v>
      </c>
    </row>
    <row r="32" spans="1:24" x14ac:dyDescent="0.25">
      <c r="A32" t="s">
        <v>292</v>
      </c>
      <c r="B32" t="s">
        <v>293</v>
      </c>
      <c r="C32" t="s">
        <v>294</v>
      </c>
      <c r="D32">
        <v>2024</v>
      </c>
      <c r="E32" t="s">
        <v>295</v>
      </c>
      <c r="F32" t="s">
        <v>28</v>
      </c>
      <c r="G32" t="s">
        <v>28</v>
      </c>
      <c r="H32" t="s">
        <v>43</v>
      </c>
      <c r="I32" t="s">
        <v>296</v>
      </c>
      <c r="J32" t="s">
        <v>28</v>
      </c>
      <c r="K32" t="s">
        <v>28</v>
      </c>
      <c r="L32" t="s">
        <v>31</v>
      </c>
      <c r="M32" t="s">
        <v>32</v>
      </c>
      <c r="N32" t="s">
        <v>296</v>
      </c>
      <c r="O32" s="1">
        <v>45490</v>
      </c>
      <c r="P32" t="s">
        <v>45</v>
      </c>
      <c r="Q32" t="s">
        <v>297</v>
      </c>
      <c r="R32" t="s">
        <v>45</v>
      </c>
      <c r="S32" t="s">
        <v>298</v>
      </c>
      <c r="T32" t="s">
        <v>299</v>
      </c>
      <c r="U32" t="s">
        <v>36</v>
      </c>
      <c r="V32" t="s">
        <v>28</v>
      </c>
      <c r="W32" s="3" t="s">
        <v>300</v>
      </c>
      <c r="X32" t="s">
        <v>58</v>
      </c>
    </row>
    <row r="33" spans="1:24" ht="409.5" x14ac:dyDescent="0.25">
      <c r="A33" t="s">
        <v>301</v>
      </c>
      <c r="B33" t="s">
        <v>302</v>
      </c>
      <c r="C33" s="2" t="s">
        <v>303</v>
      </c>
      <c r="D33">
        <v>2025</v>
      </c>
      <c r="E33" t="s">
        <v>304</v>
      </c>
      <c r="F33" t="s">
        <v>28</v>
      </c>
      <c r="G33" t="s">
        <v>28</v>
      </c>
      <c r="H33" t="s">
        <v>43</v>
      </c>
      <c r="I33" t="s">
        <v>305</v>
      </c>
      <c r="J33" t="s">
        <v>28</v>
      </c>
      <c r="K33" t="s">
        <v>28</v>
      </c>
      <c r="L33" t="s">
        <v>31</v>
      </c>
      <c r="M33" t="s">
        <v>54</v>
      </c>
      <c r="N33" t="s">
        <v>305</v>
      </c>
      <c r="O33" s="1">
        <v>45869</v>
      </c>
      <c r="P33" t="s">
        <v>33</v>
      </c>
      <c r="Q33" t="s">
        <v>28</v>
      </c>
      <c r="R33" t="s">
        <v>33</v>
      </c>
      <c r="S33" t="s">
        <v>306</v>
      </c>
      <c r="T33" t="s">
        <v>307</v>
      </c>
      <c r="U33" t="s">
        <v>36</v>
      </c>
      <c r="V33" t="s">
        <v>28</v>
      </c>
      <c r="W33" s="3" t="s">
        <v>308</v>
      </c>
      <c r="X33" t="s">
        <v>58</v>
      </c>
    </row>
    <row r="34" spans="1:24" ht="409.5" x14ac:dyDescent="0.25">
      <c r="A34" t="s">
        <v>309</v>
      </c>
      <c r="B34" t="s">
        <v>310</v>
      </c>
      <c r="C34" s="2" t="s">
        <v>311</v>
      </c>
      <c r="D34">
        <v>2020</v>
      </c>
      <c r="E34" t="s">
        <v>312</v>
      </c>
      <c r="F34">
        <v>140</v>
      </c>
      <c r="G34" t="s">
        <v>63</v>
      </c>
      <c r="H34" t="s">
        <v>109</v>
      </c>
      <c r="I34" t="s">
        <v>313</v>
      </c>
      <c r="J34" t="s">
        <v>28</v>
      </c>
      <c r="K34" t="s">
        <v>28</v>
      </c>
      <c r="L34" t="s">
        <v>31</v>
      </c>
      <c r="M34" t="s">
        <v>32</v>
      </c>
      <c r="N34" t="s">
        <v>313</v>
      </c>
      <c r="O34" s="1">
        <v>43930</v>
      </c>
      <c r="P34" t="s">
        <v>45</v>
      </c>
      <c r="Q34" t="s">
        <v>314</v>
      </c>
      <c r="R34" t="s">
        <v>45</v>
      </c>
      <c r="S34" t="s">
        <v>315</v>
      </c>
      <c r="T34" t="s">
        <v>316</v>
      </c>
      <c r="U34" t="s">
        <v>36</v>
      </c>
      <c r="V34" t="s">
        <v>31</v>
      </c>
      <c r="W34" s="3" t="s">
        <v>317</v>
      </c>
      <c r="X34" t="s">
        <v>58</v>
      </c>
    </row>
    <row r="35" spans="1:24" x14ac:dyDescent="0.25">
      <c r="A35" t="s">
        <v>318</v>
      </c>
      <c r="B35" t="s">
        <v>319</v>
      </c>
      <c r="C35" t="s">
        <v>320</v>
      </c>
      <c r="D35">
        <v>2024</v>
      </c>
      <c r="E35" t="s">
        <v>321</v>
      </c>
      <c r="F35">
        <v>1</v>
      </c>
      <c r="G35" t="s">
        <v>28</v>
      </c>
      <c r="H35" t="s">
        <v>29</v>
      </c>
      <c r="I35" t="s">
        <v>322</v>
      </c>
      <c r="J35" t="s">
        <v>28</v>
      </c>
      <c r="K35" t="s">
        <v>28</v>
      </c>
      <c r="L35" t="s">
        <v>31</v>
      </c>
      <c r="M35" t="s">
        <v>54</v>
      </c>
      <c r="N35" t="s">
        <v>322</v>
      </c>
      <c r="O35" s="1">
        <v>45443</v>
      </c>
      <c r="P35" t="s">
        <v>45</v>
      </c>
      <c r="Q35" t="s">
        <v>323</v>
      </c>
      <c r="R35" t="s">
        <v>45</v>
      </c>
      <c r="S35" t="s">
        <v>324</v>
      </c>
      <c r="T35" t="s">
        <v>325</v>
      </c>
      <c r="U35" t="s">
        <v>36</v>
      </c>
      <c r="V35" t="s">
        <v>31</v>
      </c>
      <c r="W35" s="3" t="s">
        <v>326</v>
      </c>
      <c r="X35" t="s">
        <v>58</v>
      </c>
    </row>
    <row r="36" spans="1:24" x14ac:dyDescent="0.25">
      <c r="A36" t="s">
        <v>327</v>
      </c>
      <c r="B36" t="s">
        <v>328</v>
      </c>
      <c r="C36" t="s">
        <v>329</v>
      </c>
      <c r="D36">
        <v>2025</v>
      </c>
      <c r="E36" t="s">
        <v>330</v>
      </c>
      <c r="F36" t="s">
        <v>28</v>
      </c>
      <c r="G36" t="s">
        <v>28</v>
      </c>
      <c r="H36" t="s">
        <v>43</v>
      </c>
      <c r="I36" t="s">
        <v>331</v>
      </c>
      <c r="J36" t="s">
        <v>28</v>
      </c>
      <c r="K36" t="s">
        <v>28</v>
      </c>
      <c r="L36" t="s">
        <v>31</v>
      </c>
      <c r="M36" t="s">
        <v>32</v>
      </c>
      <c r="N36" t="s">
        <v>331</v>
      </c>
      <c r="O36" s="1">
        <v>45806</v>
      </c>
      <c r="P36" t="s">
        <v>33</v>
      </c>
      <c r="Q36" t="s">
        <v>28</v>
      </c>
      <c r="R36" t="s">
        <v>33</v>
      </c>
      <c r="S36" t="s">
        <v>332</v>
      </c>
      <c r="T36" t="s">
        <v>333</v>
      </c>
      <c r="U36" t="s">
        <v>36</v>
      </c>
      <c r="V36" t="s">
        <v>28</v>
      </c>
      <c r="W36" s="3" t="s">
        <v>334</v>
      </c>
      <c r="X36" t="s">
        <v>58</v>
      </c>
    </row>
    <row r="37" spans="1:24" ht="409.5" x14ac:dyDescent="0.25">
      <c r="A37" t="s">
        <v>335</v>
      </c>
      <c r="B37" t="s">
        <v>336</v>
      </c>
      <c r="C37" s="2" t="s">
        <v>337</v>
      </c>
      <c r="D37">
        <v>2024</v>
      </c>
      <c r="E37" t="s">
        <v>338</v>
      </c>
      <c r="F37">
        <v>12</v>
      </c>
      <c r="G37" t="s">
        <v>28</v>
      </c>
      <c r="H37" t="s">
        <v>43</v>
      </c>
      <c r="I37" t="s">
        <v>339</v>
      </c>
      <c r="J37" t="s">
        <v>28</v>
      </c>
      <c r="K37" t="s">
        <v>28</v>
      </c>
      <c r="L37" t="s">
        <v>31</v>
      </c>
      <c r="M37" t="s">
        <v>54</v>
      </c>
      <c r="N37" t="s">
        <v>339</v>
      </c>
      <c r="O37" s="1">
        <v>45489</v>
      </c>
      <c r="P37" t="s">
        <v>33</v>
      </c>
      <c r="Q37" t="s">
        <v>28</v>
      </c>
      <c r="R37" t="s">
        <v>33</v>
      </c>
      <c r="S37" t="s">
        <v>340</v>
      </c>
      <c r="T37" t="s">
        <v>341</v>
      </c>
      <c r="U37" t="s">
        <v>36</v>
      </c>
      <c r="V37" t="s">
        <v>28</v>
      </c>
      <c r="W37" s="3" t="s">
        <v>342</v>
      </c>
      <c r="X37" t="s">
        <v>58</v>
      </c>
    </row>
    <row r="38" spans="1:24" x14ac:dyDescent="0.25">
      <c r="A38" t="s">
        <v>343</v>
      </c>
      <c r="B38" t="s">
        <v>344</v>
      </c>
      <c r="C38" t="s">
        <v>345</v>
      </c>
      <c r="D38">
        <v>2023</v>
      </c>
      <c r="E38" t="s">
        <v>346</v>
      </c>
      <c r="F38" t="s">
        <v>28</v>
      </c>
      <c r="G38" t="s">
        <v>28</v>
      </c>
      <c r="H38" t="s">
        <v>29</v>
      </c>
      <c r="I38" t="s">
        <v>347</v>
      </c>
      <c r="J38" t="s">
        <v>28</v>
      </c>
      <c r="K38" t="s">
        <v>28</v>
      </c>
      <c r="L38" t="s">
        <v>31</v>
      </c>
      <c r="M38" t="s">
        <v>54</v>
      </c>
      <c r="N38" t="s">
        <v>347</v>
      </c>
      <c r="O38" s="1">
        <v>45232</v>
      </c>
      <c r="P38" t="s">
        <v>45</v>
      </c>
      <c r="Q38" t="s">
        <v>348</v>
      </c>
      <c r="R38" t="s">
        <v>45</v>
      </c>
      <c r="S38" t="s">
        <v>349</v>
      </c>
      <c r="T38" t="s">
        <v>350</v>
      </c>
      <c r="U38" t="s">
        <v>36</v>
      </c>
      <c r="V38" t="s">
        <v>28</v>
      </c>
      <c r="W38" s="3" t="s">
        <v>351</v>
      </c>
      <c r="X38" t="s">
        <v>58</v>
      </c>
    </row>
    <row r="39" spans="1:24" ht="409.5" x14ac:dyDescent="0.25">
      <c r="A39" t="s">
        <v>352</v>
      </c>
      <c r="B39" t="s">
        <v>353</v>
      </c>
      <c r="C39" s="2" t="s">
        <v>354</v>
      </c>
      <c r="D39">
        <v>2024</v>
      </c>
      <c r="E39" t="s">
        <v>355</v>
      </c>
      <c r="F39" t="s">
        <v>28</v>
      </c>
      <c r="G39" t="s">
        <v>63</v>
      </c>
      <c r="H39" t="s">
        <v>356</v>
      </c>
      <c r="I39" t="s">
        <v>357</v>
      </c>
      <c r="J39">
        <v>4</v>
      </c>
      <c r="K39" t="s">
        <v>358</v>
      </c>
      <c r="L39" t="s">
        <v>31</v>
      </c>
      <c r="M39" t="s">
        <v>356</v>
      </c>
      <c r="N39" t="s">
        <v>31</v>
      </c>
      <c r="O39" s="1">
        <v>45683</v>
      </c>
      <c r="P39" t="s">
        <v>45</v>
      </c>
      <c r="Q39" t="s">
        <v>359</v>
      </c>
      <c r="R39" t="s">
        <v>45</v>
      </c>
      <c r="S39" t="s">
        <v>359</v>
      </c>
      <c r="T39" t="s">
        <v>360</v>
      </c>
      <c r="U39" t="s">
        <v>361</v>
      </c>
      <c r="V39" t="s">
        <v>28</v>
      </c>
      <c r="W39" s="3" t="s">
        <v>362</v>
      </c>
      <c r="X39" t="s">
        <v>58</v>
      </c>
    </row>
    <row r="40" spans="1:24" ht="409.5" x14ac:dyDescent="0.25">
      <c r="A40" t="s">
        <v>363</v>
      </c>
      <c r="B40" t="s">
        <v>364</v>
      </c>
      <c r="C40" s="2" t="s">
        <v>365</v>
      </c>
      <c r="D40">
        <v>2024</v>
      </c>
      <c r="E40" t="s">
        <v>366</v>
      </c>
      <c r="F40" t="s">
        <v>28</v>
      </c>
      <c r="G40" t="s">
        <v>367</v>
      </c>
      <c r="H40" t="s">
        <v>356</v>
      </c>
      <c r="I40" t="s">
        <v>368</v>
      </c>
      <c r="J40">
        <v>7</v>
      </c>
      <c r="K40" t="s">
        <v>369</v>
      </c>
      <c r="L40" t="s">
        <v>31</v>
      </c>
      <c r="M40" t="s">
        <v>356</v>
      </c>
      <c r="N40" t="s">
        <v>31</v>
      </c>
      <c r="O40" s="1">
        <v>45437</v>
      </c>
      <c r="P40" t="s">
        <v>45</v>
      </c>
      <c r="Q40" t="s">
        <v>370</v>
      </c>
      <c r="R40" t="s">
        <v>45</v>
      </c>
      <c r="S40" t="s">
        <v>371</v>
      </c>
      <c r="T40" t="s">
        <v>372</v>
      </c>
      <c r="U40" t="s">
        <v>361</v>
      </c>
      <c r="V40" t="s">
        <v>28</v>
      </c>
      <c r="W40" s="3" t="s">
        <v>373</v>
      </c>
      <c r="X40" t="s">
        <v>58</v>
      </c>
    </row>
    <row r="41" spans="1:24" x14ac:dyDescent="0.25">
      <c r="A41" t="s">
        <v>374</v>
      </c>
      <c r="B41" t="s">
        <v>375</v>
      </c>
      <c r="C41" t="s">
        <v>376</v>
      </c>
      <c r="D41">
        <v>2020</v>
      </c>
      <c r="E41" t="s">
        <v>377</v>
      </c>
      <c r="F41" t="s">
        <v>28</v>
      </c>
      <c r="G41" t="s">
        <v>28</v>
      </c>
      <c r="H41" t="s">
        <v>28</v>
      </c>
      <c r="I41" t="s">
        <v>378</v>
      </c>
      <c r="J41" t="s">
        <v>28</v>
      </c>
      <c r="K41" t="s">
        <v>28</v>
      </c>
      <c r="L41" t="s">
        <v>31</v>
      </c>
      <c r="M41" t="s">
        <v>32</v>
      </c>
      <c r="N41" t="s">
        <v>378</v>
      </c>
      <c r="O41" s="1">
        <v>43866</v>
      </c>
      <c r="P41" t="s">
        <v>45</v>
      </c>
      <c r="Q41" t="s">
        <v>379</v>
      </c>
      <c r="R41" t="s">
        <v>45</v>
      </c>
      <c r="S41" t="s">
        <v>380</v>
      </c>
      <c r="T41" t="s">
        <v>381</v>
      </c>
      <c r="U41" t="s">
        <v>36</v>
      </c>
      <c r="V41" t="s">
        <v>382</v>
      </c>
      <c r="W41" s="3" t="s">
        <v>383</v>
      </c>
      <c r="X41" t="s">
        <v>58</v>
      </c>
    </row>
    <row r="42" spans="1:24" x14ac:dyDescent="0.25">
      <c r="A42" t="s">
        <v>384</v>
      </c>
      <c r="B42" t="s">
        <v>385</v>
      </c>
      <c r="C42" t="s">
        <v>386</v>
      </c>
      <c r="D42">
        <v>2022</v>
      </c>
      <c r="E42" t="s">
        <v>387</v>
      </c>
      <c r="F42" t="s">
        <v>28</v>
      </c>
      <c r="G42" t="s">
        <v>28</v>
      </c>
      <c r="H42" t="s">
        <v>28</v>
      </c>
      <c r="I42" t="s">
        <v>388</v>
      </c>
      <c r="J42" t="s">
        <v>28</v>
      </c>
      <c r="K42" s="5">
        <v>45662</v>
      </c>
      <c r="L42" t="s">
        <v>31</v>
      </c>
      <c r="M42" t="s">
        <v>54</v>
      </c>
      <c r="N42" t="s">
        <v>388</v>
      </c>
      <c r="O42" s="1">
        <v>44616</v>
      </c>
      <c r="P42" t="s">
        <v>33</v>
      </c>
      <c r="Q42" t="s">
        <v>28</v>
      </c>
      <c r="R42" t="s">
        <v>33</v>
      </c>
      <c r="S42" t="s">
        <v>389</v>
      </c>
      <c r="T42" t="s">
        <v>390</v>
      </c>
      <c r="U42" t="s">
        <v>36</v>
      </c>
      <c r="V42" t="s">
        <v>28</v>
      </c>
      <c r="W42" s="3" t="s">
        <v>391</v>
      </c>
      <c r="X42" t="s">
        <v>58</v>
      </c>
    </row>
    <row r="43" spans="1:24" x14ac:dyDescent="0.25">
      <c r="A43" t="s">
        <v>392</v>
      </c>
      <c r="B43" t="s">
        <v>393</v>
      </c>
      <c r="C43" t="s">
        <v>28</v>
      </c>
      <c r="D43" t="s">
        <v>28</v>
      </c>
      <c r="E43" t="s">
        <v>394</v>
      </c>
      <c r="F43" t="s">
        <v>28</v>
      </c>
      <c r="G43" t="s">
        <v>28</v>
      </c>
      <c r="H43" t="s">
        <v>109</v>
      </c>
      <c r="I43" t="s">
        <v>28</v>
      </c>
      <c r="J43" t="s">
        <v>28</v>
      </c>
      <c r="K43" t="s">
        <v>28</v>
      </c>
      <c r="L43" t="s">
        <v>31</v>
      </c>
      <c r="M43" t="s">
        <v>54</v>
      </c>
      <c r="N43" t="s">
        <v>28</v>
      </c>
      <c r="O43" t="s">
        <v>28</v>
      </c>
      <c r="P43" t="s">
        <v>33</v>
      </c>
      <c r="Q43" t="s">
        <v>28</v>
      </c>
      <c r="R43" t="s">
        <v>33</v>
      </c>
      <c r="S43" t="s">
        <v>395</v>
      </c>
      <c r="U43" t="s">
        <v>36</v>
      </c>
      <c r="V43" t="s">
        <v>28</v>
      </c>
      <c r="W43" s="3" t="s">
        <v>396</v>
      </c>
      <c r="X43" t="s">
        <v>58</v>
      </c>
    </row>
    <row r="44" spans="1:24" ht="409.5" x14ac:dyDescent="0.25">
      <c r="A44" t="s">
        <v>397</v>
      </c>
      <c r="B44" t="s">
        <v>398</v>
      </c>
      <c r="C44" s="2" t="s">
        <v>399</v>
      </c>
      <c r="D44">
        <v>2024</v>
      </c>
      <c r="E44" t="s">
        <v>400</v>
      </c>
      <c r="F44" t="s">
        <v>28</v>
      </c>
      <c r="G44" t="s">
        <v>28</v>
      </c>
      <c r="H44" t="s">
        <v>29</v>
      </c>
      <c r="I44" t="s">
        <v>401</v>
      </c>
      <c r="J44" t="s">
        <v>28</v>
      </c>
      <c r="K44" t="s">
        <v>28</v>
      </c>
      <c r="L44" t="s">
        <v>31</v>
      </c>
      <c r="M44" t="s">
        <v>32</v>
      </c>
      <c r="N44" t="s">
        <v>402</v>
      </c>
      <c r="O44" s="1">
        <v>45502</v>
      </c>
      <c r="P44" t="s">
        <v>33</v>
      </c>
      <c r="Q44" t="s">
        <v>28</v>
      </c>
      <c r="R44" t="s">
        <v>33</v>
      </c>
      <c r="S44" t="s">
        <v>403</v>
      </c>
      <c r="T44" t="s">
        <v>404</v>
      </c>
      <c r="U44" t="s">
        <v>36</v>
      </c>
      <c r="V44" t="s">
        <v>28</v>
      </c>
      <c r="W44" s="3" t="s">
        <v>405</v>
      </c>
      <c r="X44" t="s">
        <v>58</v>
      </c>
    </row>
    <row r="45" spans="1:24" x14ac:dyDescent="0.25">
      <c r="A45" t="s">
        <v>406</v>
      </c>
      <c r="B45" t="s">
        <v>407</v>
      </c>
      <c r="C45" t="s">
        <v>28</v>
      </c>
      <c r="D45">
        <v>2021</v>
      </c>
      <c r="E45" t="s">
        <v>408</v>
      </c>
      <c r="F45" t="s">
        <v>28</v>
      </c>
      <c r="G45" t="s">
        <v>28</v>
      </c>
      <c r="H45" t="s">
        <v>28</v>
      </c>
      <c r="I45" t="s">
        <v>28</v>
      </c>
      <c r="J45" t="s">
        <v>28</v>
      </c>
      <c r="K45" t="s">
        <v>28</v>
      </c>
      <c r="L45" t="s">
        <v>31</v>
      </c>
      <c r="M45" t="s">
        <v>54</v>
      </c>
      <c r="N45" t="s">
        <v>28</v>
      </c>
      <c r="O45" t="s">
        <v>28</v>
      </c>
      <c r="P45" t="s">
        <v>33</v>
      </c>
      <c r="Q45" t="s">
        <v>28</v>
      </c>
      <c r="R45" t="s">
        <v>33</v>
      </c>
      <c r="S45" t="s">
        <v>409</v>
      </c>
      <c r="U45" t="s">
        <v>36</v>
      </c>
      <c r="V45" t="s">
        <v>28</v>
      </c>
      <c r="W45" s="3" t="s">
        <v>410</v>
      </c>
      <c r="X45" t="s">
        <v>58</v>
      </c>
    </row>
    <row r="46" spans="1:24" x14ac:dyDescent="0.25">
      <c r="A46" t="s">
        <v>411</v>
      </c>
      <c r="B46" t="s">
        <v>412</v>
      </c>
      <c r="C46" t="s">
        <v>28</v>
      </c>
      <c r="D46">
        <v>2017</v>
      </c>
      <c r="E46" t="s">
        <v>413</v>
      </c>
      <c r="F46">
        <v>5</v>
      </c>
      <c r="G46" t="s">
        <v>63</v>
      </c>
      <c r="H46" t="s">
        <v>28</v>
      </c>
      <c r="I46" t="s">
        <v>414</v>
      </c>
      <c r="J46">
        <v>109</v>
      </c>
      <c r="K46">
        <v>22</v>
      </c>
      <c r="L46" t="s">
        <v>31</v>
      </c>
      <c r="M46" t="s">
        <v>54</v>
      </c>
      <c r="N46" t="s">
        <v>28</v>
      </c>
      <c r="O46" s="1">
        <v>42979</v>
      </c>
      <c r="P46" t="s">
        <v>33</v>
      </c>
      <c r="Q46" t="s">
        <v>28</v>
      </c>
      <c r="R46" t="s">
        <v>33</v>
      </c>
      <c r="S46" t="s">
        <v>415</v>
      </c>
      <c r="U46" t="s">
        <v>36</v>
      </c>
      <c r="V46" t="s">
        <v>28</v>
      </c>
      <c r="W46" s="3" t="s">
        <v>416</v>
      </c>
      <c r="X46" t="s">
        <v>58</v>
      </c>
    </row>
    <row r="47" spans="1:24" x14ac:dyDescent="0.25">
      <c r="A47" t="s">
        <v>417</v>
      </c>
      <c r="B47" t="s">
        <v>418</v>
      </c>
      <c r="C47" t="s">
        <v>419</v>
      </c>
      <c r="D47">
        <v>2019</v>
      </c>
      <c r="E47" t="s">
        <v>420</v>
      </c>
      <c r="F47">
        <v>31</v>
      </c>
      <c r="G47" t="s">
        <v>63</v>
      </c>
      <c r="H47" t="s">
        <v>28</v>
      </c>
      <c r="I47" t="s">
        <v>421</v>
      </c>
      <c r="J47">
        <v>14</v>
      </c>
      <c r="K47" t="s">
        <v>422</v>
      </c>
      <c r="L47" t="s">
        <v>31</v>
      </c>
      <c r="M47" t="s">
        <v>54</v>
      </c>
      <c r="N47" t="s">
        <v>421</v>
      </c>
      <c r="O47" s="1">
        <v>43709</v>
      </c>
      <c r="P47" t="s">
        <v>45</v>
      </c>
      <c r="Q47" t="s">
        <v>423</v>
      </c>
      <c r="R47" t="s">
        <v>45</v>
      </c>
      <c r="S47" t="s">
        <v>424</v>
      </c>
      <c r="T47" t="s">
        <v>425</v>
      </c>
      <c r="U47" t="s">
        <v>36</v>
      </c>
      <c r="V47" t="s">
        <v>28</v>
      </c>
      <c r="W47" s="3" t="s">
        <v>426</v>
      </c>
      <c r="X47" t="s">
        <v>427</v>
      </c>
    </row>
    <row r="48" spans="1:24" x14ac:dyDescent="0.25">
      <c r="A48" t="s">
        <v>428</v>
      </c>
      <c r="B48" t="s">
        <v>429</v>
      </c>
      <c r="C48" t="s">
        <v>430</v>
      </c>
      <c r="D48">
        <v>2024</v>
      </c>
      <c r="E48" t="s">
        <v>431</v>
      </c>
      <c r="F48" t="s">
        <v>28</v>
      </c>
      <c r="G48" t="s">
        <v>28</v>
      </c>
      <c r="H48" t="s">
        <v>29</v>
      </c>
      <c r="I48" t="s">
        <v>432</v>
      </c>
      <c r="J48" t="s">
        <v>28</v>
      </c>
      <c r="K48" t="s">
        <v>28</v>
      </c>
      <c r="L48" t="s">
        <v>31</v>
      </c>
      <c r="M48" t="s">
        <v>32</v>
      </c>
      <c r="N48" t="s">
        <v>432</v>
      </c>
      <c r="O48" s="1">
        <v>45657</v>
      </c>
      <c r="P48" t="s">
        <v>33</v>
      </c>
      <c r="Q48" t="s">
        <v>28</v>
      </c>
      <c r="R48" t="s">
        <v>33</v>
      </c>
      <c r="S48" t="s">
        <v>433</v>
      </c>
      <c r="T48" t="s">
        <v>434</v>
      </c>
      <c r="U48" t="s">
        <v>36</v>
      </c>
      <c r="V48" t="s">
        <v>28</v>
      </c>
      <c r="W48" s="3" t="s">
        <v>435</v>
      </c>
      <c r="X48" t="s">
        <v>427</v>
      </c>
    </row>
    <row r="49" spans="1:24" x14ac:dyDescent="0.25">
      <c r="A49" t="s">
        <v>436</v>
      </c>
      <c r="B49" t="s">
        <v>437</v>
      </c>
      <c r="C49" t="s">
        <v>28</v>
      </c>
      <c r="D49" t="s">
        <v>28</v>
      </c>
      <c r="E49" t="s">
        <v>438</v>
      </c>
      <c r="F49">
        <v>1</v>
      </c>
      <c r="G49" t="s">
        <v>28</v>
      </c>
      <c r="H49" t="s">
        <v>109</v>
      </c>
      <c r="I49" t="s">
        <v>28</v>
      </c>
      <c r="J49" t="s">
        <v>28</v>
      </c>
      <c r="K49" t="s">
        <v>28</v>
      </c>
      <c r="L49" t="s">
        <v>31</v>
      </c>
      <c r="M49" t="s">
        <v>54</v>
      </c>
      <c r="N49" t="s">
        <v>28</v>
      </c>
      <c r="O49" t="s">
        <v>28</v>
      </c>
      <c r="P49" t="s">
        <v>33</v>
      </c>
      <c r="Q49" t="s">
        <v>28</v>
      </c>
      <c r="R49" t="s">
        <v>33</v>
      </c>
      <c r="S49" t="s">
        <v>439</v>
      </c>
      <c r="U49" t="s">
        <v>36</v>
      </c>
      <c r="V49" t="s">
        <v>28</v>
      </c>
      <c r="W49" s="3" t="s">
        <v>440</v>
      </c>
      <c r="X49" t="s">
        <v>427</v>
      </c>
    </row>
    <row r="50" spans="1:24" ht="409.5" x14ac:dyDescent="0.25">
      <c r="A50" t="s">
        <v>441</v>
      </c>
      <c r="B50" t="s">
        <v>442</v>
      </c>
      <c r="C50" s="2" t="s">
        <v>443</v>
      </c>
      <c r="D50">
        <v>2023</v>
      </c>
      <c r="E50" t="s">
        <v>444</v>
      </c>
      <c r="F50">
        <v>1</v>
      </c>
      <c r="G50" t="s">
        <v>28</v>
      </c>
      <c r="H50" t="s">
        <v>445</v>
      </c>
      <c r="I50" t="s">
        <v>446</v>
      </c>
      <c r="J50" t="s">
        <v>28</v>
      </c>
      <c r="K50" t="s">
        <v>28</v>
      </c>
      <c r="L50" t="s">
        <v>31</v>
      </c>
      <c r="M50" t="s">
        <v>54</v>
      </c>
      <c r="N50" t="s">
        <v>447</v>
      </c>
      <c r="O50" s="1">
        <v>44957</v>
      </c>
      <c r="P50" t="s">
        <v>45</v>
      </c>
      <c r="Q50" t="s">
        <v>448</v>
      </c>
      <c r="R50" t="s">
        <v>45</v>
      </c>
      <c r="S50" t="s">
        <v>449</v>
      </c>
      <c r="T50" t="s">
        <v>450</v>
      </c>
      <c r="U50" t="s">
        <v>36</v>
      </c>
      <c r="V50" t="s">
        <v>31</v>
      </c>
      <c r="W50" s="3" t="s">
        <v>451</v>
      </c>
      <c r="X50" t="s">
        <v>427</v>
      </c>
    </row>
    <row r="51" spans="1:24" x14ac:dyDescent="0.25">
      <c r="A51" t="s">
        <v>452</v>
      </c>
      <c r="B51" t="s">
        <v>453</v>
      </c>
      <c r="C51" t="s">
        <v>28</v>
      </c>
      <c r="D51">
        <v>2019</v>
      </c>
      <c r="E51" t="s">
        <v>454</v>
      </c>
      <c r="F51" t="s">
        <v>28</v>
      </c>
      <c r="G51" t="s">
        <v>63</v>
      </c>
      <c r="H51" t="s">
        <v>28</v>
      </c>
      <c r="I51" t="s">
        <v>28</v>
      </c>
      <c r="J51" t="s">
        <v>28</v>
      </c>
      <c r="K51" t="s">
        <v>28</v>
      </c>
      <c r="L51" t="s">
        <v>31</v>
      </c>
      <c r="M51" t="s">
        <v>54</v>
      </c>
      <c r="N51" t="s">
        <v>28</v>
      </c>
      <c r="O51" s="1">
        <v>43720</v>
      </c>
      <c r="P51" t="s">
        <v>33</v>
      </c>
      <c r="Q51" t="s">
        <v>28</v>
      </c>
      <c r="R51" t="s">
        <v>33</v>
      </c>
      <c r="S51" t="s">
        <v>455</v>
      </c>
      <c r="U51" t="s">
        <v>36</v>
      </c>
      <c r="V51" t="s">
        <v>28</v>
      </c>
      <c r="W51" s="3" t="s">
        <v>456</v>
      </c>
      <c r="X51" t="s">
        <v>427</v>
      </c>
    </row>
    <row r="52" spans="1:24" x14ac:dyDescent="0.25">
      <c r="A52" t="s">
        <v>457</v>
      </c>
      <c r="B52" t="s">
        <v>458</v>
      </c>
      <c r="C52" t="s">
        <v>459</v>
      </c>
      <c r="D52">
        <v>2022</v>
      </c>
      <c r="E52" t="s">
        <v>460</v>
      </c>
      <c r="F52">
        <v>4</v>
      </c>
      <c r="G52" t="s">
        <v>42</v>
      </c>
      <c r="H52" t="s">
        <v>233</v>
      </c>
      <c r="I52" t="s">
        <v>461</v>
      </c>
      <c r="J52" t="s">
        <v>28</v>
      </c>
      <c r="K52" t="s">
        <v>462</v>
      </c>
      <c r="L52" t="s">
        <v>31</v>
      </c>
      <c r="M52" t="s">
        <v>54</v>
      </c>
      <c r="N52" t="s">
        <v>461</v>
      </c>
      <c r="O52" s="1">
        <v>44879</v>
      </c>
      <c r="P52" t="s">
        <v>33</v>
      </c>
      <c r="Q52" t="s">
        <v>28</v>
      </c>
      <c r="R52" t="s">
        <v>33</v>
      </c>
      <c r="S52" t="s">
        <v>463</v>
      </c>
      <c r="T52" t="s">
        <v>464</v>
      </c>
      <c r="U52" t="s">
        <v>36</v>
      </c>
      <c r="V52" t="s">
        <v>28</v>
      </c>
      <c r="W52" s="3" t="s">
        <v>465</v>
      </c>
      <c r="X52" t="s">
        <v>427</v>
      </c>
    </row>
    <row r="53" spans="1:24" x14ac:dyDescent="0.25">
      <c r="A53" t="s">
        <v>466</v>
      </c>
      <c r="B53" t="s">
        <v>467</v>
      </c>
      <c r="C53" t="s">
        <v>468</v>
      </c>
      <c r="D53">
        <v>2020</v>
      </c>
      <c r="E53" t="s">
        <v>469</v>
      </c>
      <c r="F53">
        <v>3</v>
      </c>
      <c r="G53" t="s">
        <v>63</v>
      </c>
      <c r="H53" t="s">
        <v>28</v>
      </c>
      <c r="I53" t="s">
        <v>28</v>
      </c>
      <c r="J53">
        <v>2</v>
      </c>
      <c r="K53" t="s">
        <v>470</v>
      </c>
      <c r="L53" t="s">
        <v>31</v>
      </c>
      <c r="M53" t="s">
        <v>54</v>
      </c>
      <c r="N53" t="s">
        <v>28</v>
      </c>
      <c r="O53" s="1">
        <v>43866</v>
      </c>
      <c r="P53" t="s">
        <v>45</v>
      </c>
      <c r="Q53" t="s">
        <v>379</v>
      </c>
      <c r="R53" t="s">
        <v>45</v>
      </c>
      <c r="S53" t="s">
        <v>471</v>
      </c>
      <c r="T53" t="s">
        <v>381</v>
      </c>
      <c r="U53" t="s">
        <v>36</v>
      </c>
      <c r="V53" t="s">
        <v>382</v>
      </c>
      <c r="W53" s="3" t="s">
        <v>472</v>
      </c>
      <c r="X53" t="s">
        <v>427</v>
      </c>
    </row>
    <row r="54" spans="1:24" x14ac:dyDescent="0.25">
      <c r="A54" t="s">
        <v>473</v>
      </c>
      <c r="B54" t="s">
        <v>474</v>
      </c>
      <c r="C54" t="s">
        <v>28</v>
      </c>
      <c r="D54">
        <v>2021</v>
      </c>
      <c r="F54">
        <v>1</v>
      </c>
      <c r="G54" t="s">
        <v>28</v>
      </c>
      <c r="H54" t="s">
        <v>109</v>
      </c>
      <c r="I54" t="s">
        <v>28</v>
      </c>
      <c r="J54" t="s">
        <v>28</v>
      </c>
      <c r="K54" t="s">
        <v>28</v>
      </c>
      <c r="L54" t="s">
        <v>31</v>
      </c>
      <c r="M54" t="s">
        <v>54</v>
      </c>
      <c r="N54" t="s">
        <v>28</v>
      </c>
      <c r="O54" t="s">
        <v>28</v>
      </c>
      <c r="P54" t="s">
        <v>33</v>
      </c>
      <c r="Q54" t="s">
        <v>28</v>
      </c>
      <c r="R54" t="s">
        <v>33</v>
      </c>
      <c r="S54" t="s">
        <v>475</v>
      </c>
      <c r="U54" t="s">
        <v>36</v>
      </c>
      <c r="V54" t="s">
        <v>28</v>
      </c>
      <c r="W54" s="3" t="s">
        <v>476</v>
      </c>
      <c r="X54" t="s">
        <v>427</v>
      </c>
    </row>
    <row r="55" spans="1:24" ht="409.5" x14ac:dyDescent="0.25">
      <c r="A55" t="s">
        <v>477</v>
      </c>
      <c r="B55" t="s">
        <v>478</v>
      </c>
      <c r="C55" s="2" t="s">
        <v>479</v>
      </c>
      <c r="D55">
        <v>2024</v>
      </c>
      <c r="E55" t="s">
        <v>480</v>
      </c>
      <c r="F55" t="s">
        <v>28</v>
      </c>
      <c r="G55" t="s">
        <v>28</v>
      </c>
      <c r="H55" t="s">
        <v>29</v>
      </c>
      <c r="I55" t="s">
        <v>481</v>
      </c>
      <c r="J55" t="s">
        <v>28</v>
      </c>
      <c r="K55" t="s">
        <v>28</v>
      </c>
      <c r="L55" t="s">
        <v>31</v>
      </c>
      <c r="M55" t="s">
        <v>54</v>
      </c>
      <c r="N55" t="s">
        <v>481</v>
      </c>
      <c r="O55" s="1">
        <v>45656</v>
      </c>
      <c r="P55" t="s">
        <v>33</v>
      </c>
      <c r="Q55" t="s">
        <v>28</v>
      </c>
      <c r="R55" t="s">
        <v>33</v>
      </c>
      <c r="S55" t="s">
        <v>482</v>
      </c>
      <c r="T55" t="s">
        <v>483</v>
      </c>
      <c r="U55" t="s">
        <v>36</v>
      </c>
      <c r="V55" t="s">
        <v>28</v>
      </c>
      <c r="W55" s="3" t="s">
        <v>484</v>
      </c>
      <c r="X55" t="s">
        <v>427</v>
      </c>
    </row>
    <row r="56" spans="1:24" x14ac:dyDescent="0.25">
      <c r="A56" t="s">
        <v>485</v>
      </c>
      <c r="B56" t="s">
        <v>486</v>
      </c>
      <c r="C56" t="s">
        <v>28</v>
      </c>
      <c r="D56">
        <v>2018</v>
      </c>
      <c r="E56" t="s">
        <v>487</v>
      </c>
      <c r="F56">
        <v>2</v>
      </c>
      <c r="G56" t="s">
        <v>28</v>
      </c>
      <c r="H56" t="s">
        <v>28</v>
      </c>
      <c r="I56" t="s">
        <v>28</v>
      </c>
      <c r="J56" t="s">
        <v>28</v>
      </c>
      <c r="K56" t="s">
        <v>28</v>
      </c>
      <c r="L56" t="s">
        <v>31</v>
      </c>
      <c r="M56" t="s">
        <v>54</v>
      </c>
      <c r="N56" t="s">
        <v>28</v>
      </c>
      <c r="O56" t="s">
        <v>28</v>
      </c>
      <c r="P56" t="s">
        <v>33</v>
      </c>
      <c r="Q56" t="s">
        <v>28</v>
      </c>
      <c r="R56" t="s">
        <v>33</v>
      </c>
      <c r="S56" t="s">
        <v>488</v>
      </c>
      <c r="U56" t="s">
        <v>36</v>
      </c>
      <c r="V56" t="s">
        <v>28</v>
      </c>
      <c r="W56" s="3" t="s">
        <v>489</v>
      </c>
      <c r="X56" t="s">
        <v>427</v>
      </c>
    </row>
    <row r="57" spans="1:24" x14ac:dyDescent="0.25">
      <c r="A57" t="s">
        <v>490</v>
      </c>
      <c r="B57" t="s">
        <v>491</v>
      </c>
      <c r="C57" t="s">
        <v>28</v>
      </c>
      <c r="D57">
        <v>2019</v>
      </c>
      <c r="E57" t="s">
        <v>492</v>
      </c>
      <c r="F57" t="s">
        <v>28</v>
      </c>
      <c r="G57" t="s">
        <v>63</v>
      </c>
      <c r="H57" t="s">
        <v>109</v>
      </c>
      <c r="I57" t="s">
        <v>28</v>
      </c>
      <c r="J57" t="s">
        <v>28</v>
      </c>
      <c r="K57" t="s">
        <v>28</v>
      </c>
      <c r="L57" t="s">
        <v>31</v>
      </c>
      <c r="M57" t="s">
        <v>54</v>
      </c>
      <c r="N57" t="s">
        <v>28</v>
      </c>
      <c r="O57" s="1">
        <v>43689</v>
      </c>
      <c r="P57" t="s">
        <v>33</v>
      </c>
      <c r="Q57" t="s">
        <v>28</v>
      </c>
      <c r="R57" t="s">
        <v>33</v>
      </c>
      <c r="S57" t="s">
        <v>493</v>
      </c>
      <c r="T57" t="s">
        <v>494</v>
      </c>
      <c r="U57" t="s">
        <v>36</v>
      </c>
      <c r="V57" t="s">
        <v>28</v>
      </c>
      <c r="W57" s="3" t="s">
        <v>495</v>
      </c>
      <c r="X57" t="s">
        <v>427</v>
      </c>
    </row>
    <row r="58" spans="1:24" ht="409.5" x14ac:dyDescent="0.25">
      <c r="A58" t="s">
        <v>496</v>
      </c>
      <c r="B58" t="s">
        <v>497</v>
      </c>
      <c r="C58" s="2" t="s">
        <v>498</v>
      </c>
      <c r="D58">
        <v>2025</v>
      </c>
      <c r="E58" t="s">
        <v>499</v>
      </c>
      <c r="F58" t="s">
        <v>28</v>
      </c>
      <c r="G58" t="s">
        <v>28</v>
      </c>
      <c r="H58" t="s">
        <v>29</v>
      </c>
      <c r="I58" t="s">
        <v>500</v>
      </c>
      <c r="J58" t="s">
        <v>28</v>
      </c>
      <c r="K58" t="s">
        <v>28</v>
      </c>
      <c r="L58" t="s">
        <v>31</v>
      </c>
      <c r="M58" t="s">
        <v>54</v>
      </c>
      <c r="N58" t="s">
        <v>501</v>
      </c>
      <c r="O58" s="1">
        <v>45745</v>
      </c>
      <c r="P58" t="s">
        <v>33</v>
      </c>
      <c r="Q58" t="s">
        <v>28</v>
      </c>
      <c r="R58" t="s">
        <v>33</v>
      </c>
      <c r="S58" t="s">
        <v>502</v>
      </c>
      <c r="T58" t="s">
        <v>503</v>
      </c>
      <c r="U58" t="s">
        <v>36</v>
      </c>
      <c r="V58" t="s">
        <v>28</v>
      </c>
      <c r="W58" s="3" t="s">
        <v>504</v>
      </c>
      <c r="X58" t="s">
        <v>427</v>
      </c>
    </row>
    <row r="59" spans="1:24" x14ac:dyDescent="0.25">
      <c r="A59" t="s">
        <v>505</v>
      </c>
      <c r="B59" t="s">
        <v>506</v>
      </c>
      <c r="C59" t="s">
        <v>28</v>
      </c>
      <c r="D59">
        <v>2016</v>
      </c>
      <c r="E59" t="s">
        <v>507</v>
      </c>
      <c r="F59" t="s">
        <v>28</v>
      </c>
      <c r="G59" t="s">
        <v>63</v>
      </c>
      <c r="H59" t="s">
        <v>28</v>
      </c>
      <c r="I59" t="s">
        <v>28</v>
      </c>
      <c r="J59" t="s">
        <v>28</v>
      </c>
      <c r="K59" t="s">
        <v>28</v>
      </c>
      <c r="L59" t="s">
        <v>31</v>
      </c>
      <c r="M59" t="s">
        <v>54</v>
      </c>
      <c r="N59" t="s">
        <v>28</v>
      </c>
      <c r="O59" s="1">
        <v>42611</v>
      </c>
      <c r="P59" t="s">
        <v>33</v>
      </c>
      <c r="Q59" t="s">
        <v>28</v>
      </c>
      <c r="R59" t="s">
        <v>33</v>
      </c>
      <c r="S59" t="s">
        <v>508</v>
      </c>
      <c r="U59" t="s">
        <v>36</v>
      </c>
      <c r="V59" t="s">
        <v>28</v>
      </c>
      <c r="W59" s="3" t="s">
        <v>509</v>
      </c>
      <c r="X59" t="s">
        <v>427</v>
      </c>
    </row>
  </sheetData>
  <hyperlinks>
    <hyperlink ref="AA1" r:id="rId1" xr:uid="{132E32F2-39CB-47D6-855C-C842DFEFA550}"/>
    <hyperlink ref="Q3" r:id="rId2" xr:uid="{8F1874D3-AB54-4EF6-B50B-3D8C8C9CF7CF}"/>
    <hyperlink ref="Q5" r:id="rId3" xr:uid="{DD243A89-B595-4EA3-B638-F0D63A581C5F}"/>
    <hyperlink ref="Q9" r:id="rId4" xr:uid="{B7D7D2D7-5D10-4BB8-BCF4-537A60F057ED}"/>
    <hyperlink ref="Q11" r:id="rId5" xr:uid="{0AFD9D58-78F6-44F2-B01A-75E65AF1DCC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Factor that Impact on Fintech 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tresna maulana</dc:creator>
  <cp:lastModifiedBy>TRESNA MAULANA　FAHRUDIN</cp:lastModifiedBy>
  <dcterms:created xsi:type="dcterms:W3CDTF">2025-09-18T08:29:34Z</dcterms:created>
  <dcterms:modified xsi:type="dcterms:W3CDTF">2025-09-28T13:04:52Z</dcterms:modified>
</cp:coreProperties>
</file>