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29831_corp_caixa_gov_br/Documents/Área de Trabalho/"/>
    </mc:Choice>
  </mc:AlternateContent>
  <xr:revisionPtr revIDLastSave="595" documentId="8_{AC71B673-0410-4934-B0BD-7C63F4B3D4E5}" xr6:coauthVersionLast="47" xr6:coauthVersionMax="47" xr10:uidLastSave="{687548A6-1251-407E-8A84-E724A7DA5AC7}"/>
  <bookViews>
    <workbookView xWindow="-108" yWindow="-108" windowWidth="23256" windowHeight="12456" tabRatio="0" firstSheet="3" activeTab="3" xr2:uid="{1C58DDBE-8877-47B2-A2EB-41A3E1EE4641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Categoria">#N/A</definedName>
    <definedName name="SegmentaçãodeDados_Mês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</calcChain>
</file>

<file path=xl/sharedStrings.xml><?xml version="1.0" encoding="utf-8"?>
<sst xmlns="http://schemas.openxmlformats.org/spreadsheetml/2006/main" count="170" uniqueCount="66">
  <si>
    <t>Data</t>
  </si>
  <si>
    <t>Tipo</t>
  </si>
  <si>
    <t>Descrição</t>
  </si>
  <si>
    <t>Valor</t>
  </si>
  <si>
    <t>Categoria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</si>
  <si>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</si>
  <si>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</si>
  <si>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</si>
  <si>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</si>
  <si>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</si>
  <si>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</si>
  <si>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</si>
  <si>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</si>
  <si>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</si>
  <si>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</si>
  <si>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</si>
  <si>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</si>
  <si>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</si>
  <si>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</si>
  <si>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</si>
  <si>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</si>
  <si>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</si>
  <si>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</si>
  <si>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</si>
  <si>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Odontológica</t>
  </si>
  <si>
    <t>Educação</t>
  </si>
  <si>
    <t>Material Escolar</t>
  </si>
  <si>
    <t>Vestuário</t>
  </si>
  <si>
    <t>de inverno</t>
  </si>
  <si>
    <t>Investimento</t>
  </si>
  <si>
    <t>Ações</t>
  </si>
  <si>
    <t>Serviços</t>
  </si>
  <si>
    <t>Apartamento</t>
  </si>
  <si>
    <t>Eletrônicos</t>
  </si>
  <si>
    <t>Celular</t>
  </si>
  <si>
    <t>Domésticas</t>
  </si>
  <si>
    <t>Domésticos</t>
  </si>
  <si>
    <t>Presentes</t>
  </si>
  <si>
    <t>Aniversário</t>
  </si>
  <si>
    <t>Teatro</t>
  </si>
  <si>
    <t>Farmácia</t>
  </si>
  <si>
    <t>Cursos online</t>
  </si>
  <si>
    <t>Primavera</t>
  </si>
  <si>
    <t>Casa</t>
  </si>
  <si>
    <t>Venda de ativos</t>
  </si>
  <si>
    <t>Equipamento</t>
  </si>
  <si>
    <t>Computador</t>
  </si>
  <si>
    <t>Cozinha</t>
  </si>
  <si>
    <t>Casamento</t>
  </si>
  <si>
    <t>Pet Care</t>
  </si>
  <si>
    <t>Pet</t>
  </si>
  <si>
    <t>Beleza</t>
  </si>
  <si>
    <t>Salão</t>
  </si>
  <si>
    <t>Gastronomia</t>
  </si>
  <si>
    <t>Restaurante</t>
  </si>
  <si>
    <t>Viagem</t>
  </si>
  <si>
    <t>Para fim de</t>
  </si>
  <si>
    <t>Rótulos de Linha</t>
  </si>
  <si>
    <t>Total Geral</t>
  </si>
  <si>
    <t>Soma de Valor</t>
  </si>
  <si>
    <t>Mês</t>
  </si>
  <si>
    <t>b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</si>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</sst>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4" borderId="1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4" fontId="0" fillId="0" borderId="0" xfId="1" applyFont="1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6" fontId="0" fillId="0" borderId="0" xfId="2" applyNumberFormat="1" applyFont="1" applyAlignment="1">
      <alignment horizontal="center"/>
    </xf>
    <xf numFmtId="0" fontId="3" fillId="0" borderId="0" xfId="0" applyFont="1"/>
    <xf numFmtId="14" fontId="4" fillId="0" borderId="0" xfId="0" applyNumberFormat="1" applyFont="1"/>
    <xf numFmtId="44" fontId="4" fillId="0" borderId="0" xfId="1" applyFont="1"/>
    <xf numFmtId="44" fontId="0" fillId="0" borderId="0" xfId="0" applyNumberFormat="1"/>
    <xf numFmtId="0" fontId="2" fillId="4" borderId="1" xfId="3"/>
  </cellXfs>
  <cellStyles count="4">
    <cellStyle name="Entrada" xfId="3" builtinId="20"/>
    <cellStyle name="Moeda" xfId="1" builtinId="4"/>
    <cellStyle name="Normal" xfId="0" builtinId="0"/>
    <cellStyle name="Vírgula" xfId="2" builtinId="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  <dxf>
      <numFmt numFmtId="166" formatCode="_-* #,##0_-;\-* #,##0_-;_-* &quot;-&quot;??_-;_-@_-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my-style" pivot="0" table="0" count="10" xr9:uid="{ECA5B92B-95ED-482A-88B6-2A2071560653}">
      <tableStyleElement type="wholeTable" dxfId="7"/>
      <tableStyleElement type="headerRow" dxfId="6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[bootcampDIO.xlsx]Controller!tbl_entrada</c:name>
    <c:fmtId val="2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Controller!$F$4:$F$7</c:f>
              <c:strCache>
                <c:ptCount val="3"/>
                <c:pt idx="0">
                  <c:v>Investimento</c:v>
                </c:pt>
                <c:pt idx="1">
                  <c:v>Renda Fixa</c:v>
                </c:pt>
                <c:pt idx="2">
                  <c:v>Venda de ativos</c:v>
                </c:pt>
              </c:strCache>
            </c:strRef>
          </c:cat>
          <c:val>
            <c:numRef>
              <c:f>Controller!$G$4:$G$7</c:f>
              <c:numCache>
                <c:formatCode>"R$"\ #,##0.00</c:formatCode>
                <c:ptCount val="3"/>
                <c:pt idx="0">
                  <c:v>800</c:v>
                </c:pt>
                <c:pt idx="1">
                  <c:v>2750</c:v>
                </c:pt>
                <c:pt idx="2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A-47C8-BF9F-0F66A055D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611344"/>
        <c:axId val="1895329888"/>
      </c:barChart>
      <c:catAx>
        <c:axId val="198661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329888"/>
        <c:crosses val="autoZero"/>
        <c:auto val="1"/>
        <c:lblAlgn val="ctr"/>
        <c:lblOffset val="100"/>
        <c:noMultiLvlLbl val="0"/>
      </c:catAx>
      <c:valAx>
        <c:axId val="189532988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866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[bootcampDIO.xlsx]Controller!tbl_saída</c:name>
    <c:fmtId val="2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Domésticas</c:v>
                </c:pt>
                <c:pt idx="3">
                  <c:v>Educação</c:v>
                </c:pt>
                <c:pt idx="4">
                  <c:v>Eletrônicos</c:v>
                </c:pt>
                <c:pt idx="5">
                  <c:v>Gastronomia</c:v>
                </c:pt>
                <c:pt idx="6">
                  <c:v>Lazer</c:v>
                </c:pt>
                <c:pt idx="7">
                  <c:v>Pet Care</c:v>
                </c:pt>
                <c:pt idx="8">
                  <c:v>Presentes</c:v>
                </c:pt>
                <c:pt idx="9">
                  <c:v>Saúde</c:v>
                </c:pt>
                <c:pt idx="10">
                  <c:v>Serviços</c:v>
                </c:pt>
                <c:pt idx="11">
                  <c:v>Transporte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Controller!$D$4:$D$18</c:f>
              <c:numCache>
                <c:formatCode>"R$"\ #,##0.00</c:formatCode>
                <c:ptCount val="14"/>
                <c:pt idx="0">
                  <c:v>550</c:v>
                </c:pt>
                <c:pt idx="1">
                  <c:v>250</c:v>
                </c:pt>
                <c:pt idx="2">
                  <c:v>1250</c:v>
                </c:pt>
                <c:pt idx="3">
                  <c:v>750</c:v>
                </c:pt>
                <c:pt idx="4">
                  <c:v>1500</c:v>
                </c:pt>
                <c:pt idx="5">
                  <c:v>220</c:v>
                </c:pt>
                <c:pt idx="6">
                  <c:v>300</c:v>
                </c:pt>
                <c:pt idx="7">
                  <c:v>150</c:v>
                </c:pt>
                <c:pt idx="8">
                  <c:v>430</c:v>
                </c:pt>
                <c:pt idx="9">
                  <c:v>370</c:v>
                </c:pt>
                <c:pt idx="10">
                  <c:v>600</c:v>
                </c:pt>
                <c:pt idx="11">
                  <c:v>300</c:v>
                </c:pt>
                <c:pt idx="12">
                  <c:v>1000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5-42E5-BD20-CE3859F72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9060992"/>
        <c:axId val="1834326208"/>
      </c:barChart>
      <c:catAx>
        <c:axId val="18990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326208"/>
        <c:crosses val="autoZero"/>
        <c:auto val="1"/>
        <c:lblAlgn val="ctr"/>
        <c:lblOffset val="100"/>
        <c:noMultiLvlLbl val="0"/>
      </c:catAx>
      <c:valAx>
        <c:axId val="18343262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990609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D-4A3B-9A38-4F46F96FA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708992"/>
        <c:axId val="80780384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55000">
                  <a:srgbClr val="FB6F54"/>
                </a:gs>
                <a:gs pos="100000">
                  <a:schemeClr val="bg1">
                    <a:alpha val="57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D-4A3B-9A38-4F46F96FA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346544"/>
        <c:axId val="802221248"/>
      </c:barChart>
      <c:catAx>
        <c:axId val="8127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80384"/>
        <c:crosses val="autoZero"/>
        <c:auto val="1"/>
        <c:lblAlgn val="ctr"/>
        <c:lblOffset val="100"/>
        <c:noMultiLvlLbl val="0"/>
      </c:catAx>
      <c:valAx>
        <c:axId val="807803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12708992"/>
        <c:crosses val="autoZero"/>
        <c:crossBetween val="between"/>
      </c:valAx>
      <c:valAx>
        <c:axId val="802221248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23346544"/>
        <c:crosses val="max"/>
        <c:crossBetween val="between"/>
      </c:valAx>
      <c:catAx>
        <c:axId val="523346544"/>
        <c:scaling>
          <c:orientation val="minMax"/>
        </c:scaling>
        <c:delete val="1"/>
        <c:axPos val="b"/>
        <c:majorTickMark val="out"/>
        <c:minorTickMark val="none"/>
        <c:tickLblPos val="nextTo"/>
        <c:crossAx val="802221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Data!A1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195943</xdr:colOff>
      <xdr:row>0</xdr:row>
      <xdr:rowOff>85726</xdr:rowOff>
    </xdr:from>
    <xdr:to>
      <xdr:col>20</xdr:col>
      <xdr:colOff>419100</xdr:colOff>
      <xdr:row>0</xdr:row>
      <xdr:rowOff>1381125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8F81002C-E43E-89F6-5D63-BC2B3A4450CD}"/>
            </a:ext>
          </a:extLst>
        </xdr:cNvPr>
        <xdr:cNvGrpSpPr/>
      </xdr:nvGrpSpPr>
      <xdr:grpSpPr>
        <a:xfrm>
          <a:off x="1953025" y="85726"/>
          <a:ext cx="11805557" cy="1295399"/>
          <a:chOff x="1979295" y="85726"/>
          <a:chExt cx="11782425" cy="1295399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D9702F76-C675-4830-A689-00856A80F208}"/>
              </a:ext>
            </a:extLst>
          </xdr:cNvPr>
          <xdr:cNvSpPr/>
        </xdr:nvSpPr>
        <xdr:spPr>
          <a:xfrm>
            <a:off x="1979295" y="85726"/>
            <a:ext cx="11782425" cy="1295399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30EF0D19-F7AF-D172-B9DE-F4E363A4AF59}"/>
              </a:ext>
            </a:extLst>
          </xdr:cNvPr>
          <xdr:cNvGrpSpPr/>
        </xdr:nvGrpSpPr>
        <xdr:grpSpPr>
          <a:xfrm>
            <a:off x="2198370" y="304801"/>
            <a:ext cx="8867775" cy="990599"/>
            <a:chOff x="2198370" y="304801"/>
            <a:chExt cx="8867775" cy="990599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31188729-6F5B-43B1-A3FA-B73A65C39C7E}"/>
                </a:ext>
              </a:extLst>
            </xdr:cNvPr>
            <xdr:cNvSpPr/>
          </xdr:nvSpPr>
          <xdr:spPr>
            <a:xfrm>
              <a:off x="2198370" y="304801"/>
              <a:ext cx="914400" cy="869057"/>
            </a:xfrm>
            <a:prstGeom prst="roundRect">
              <a:avLst>
                <a:gd name="adj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8D8AFCED-AE8D-E78C-41C4-2B341D4DCA61}"/>
                </a:ext>
              </a:extLst>
            </xdr:cNvPr>
            <xdr:cNvSpPr txBox="1"/>
          </xdr:nvSpPr>
          <xdr:spPr>
            <a:xfrm>
              <a:off x="3284221" y="381000"/>
              <a:ext cx="2533650" cy="4857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latin typeface="Segoe UI Light" panose="020B0502040204020203" pitchFamily="34" charset="0"/>
                  <a:cs typeface="Segoe UI Light" panose="020B0502040204020203" pitchFamily="34" charset="0"/>
                </a:rPr>
                <a:t>Hello</a:t>
              </a:r>
            </a:p>
          </xdr:txBody>
        </xdr:sp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B2D44725-F413-4173-A5EF-D94F7BE7377D}"/>
                </a:ext>
              </a:extLst>
            </xdr:cNvPr>
            <xdr:cNvSpPr txBox="1"/>
          </xdr:nvSpPr>
          <xdr:spPr>
            <a:xfrm>
              <a:off x="3284220" y="809625"/>
              <a:ext cx="7781925" cy="4857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>
                  <a:solidFill>
                    <a:schemeClr val="bg1">
                      <a:lumMod val="50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 Financeiro</a:t>
              </a:r>
            </a:p>
          </xdr:txBody>
        </xdr:sp>
        <xdr:pic>
          <xdr:nvPicPr>
            <xdr:cNvPr id="28" name="Imagem 27" descr="Boneca Tridimensional PNG , 3d, Brinquedo, Animal PNG Imagem para ...">
              <a:extLst>
                <a:ext uri="{FF2B5EF4-FFF2-40B4-BE49-F238E27FC236}">
                  <a16:creationId xmlns:a16="http://schemas.microsoft.com/office/drawing/2014/main" id="{373AFFAF-4DAA-BAFA-E5D0-07A14EA2B45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626" r="10187"/>
            <a:stretch/>
          </xdr:blipFill>
          <xdr:spPr bwMode="auto">
            <a:xfrm>
              <a:off x="2318136" y="318997"/>
              <a:ext cx="684730" cy="90779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1</xdr:col>
      <xdr:colOff>195943</xdr:colOff>
      <xdr:row>1</xdr:row>
      <xdr:rowOff>68579</xdr:rowOff>
    </xdr:from>
    <xdr:to>
      <xdr:col>10</xdr:col>
      <xdr:colOff>559526</xdr:colOff>
      <xdr:row>14</xdr:row>
      <xdr:rowOff>80555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2AF0284-D73F-11BE-E4B4-257D104E770E}"/>
            </a:ext>
          </a:extLst>
        </xdr:cNvPr>
        <xdr:cNvGrpSpPr/>
      </xdr:nvGrpSpPr>
      <xdr:grpSpPr>
        <a:xfrm>
          <a:off x="1953025" y="1493967"/>
          <a:ext cx="5849983" cy="2342800"/>
          <a:chOff x="1378403" y="333374"/>
          <a:chExt cx="5849983" cy="2364651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74E5EAC6-CD2F-0EB1-70F8-E0486FFE6A50}"/>
              </a:ext>
            </a:extLst>
          </xdr:cNvPr>
          <xdr:cNvGrpSpPr/>
        </xdr:nvGrpSpPr>
        <xdr:grpSpPr>
          <a:xfrm>
            <a:off x="1378403" y="333374"/>
            <a:ext cx="5849983" cy="2364651"/>
            <a:chOff x="1382485" y="337456"/>
            <a:chExt cx="5849983" cy="2417719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9FCC1803-D15D-62B6-5C92-5298DCCFA6D9}"/>
                </a:ext>
              </a:extLst>
            </xdr:cNvPr>
            <xdr:cNvGrpSpPr/>
          </xdr:nvGrpSpPr>
          <xdr:grpSpPr>
            <a:xfrm>
              <a:off x="1382485" y="337456"/>
              <a:ext cx="5834744" cy="2417719"/>
              <a:chOff x="1382485" y="337456"/>
              <a:chExt cx="5834744" cy="2417719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8826291B-1163-DB68-E96D-BF1802B989AA}"/>
                  </a:ext>
                </a:extLst>
              </xdr:cNvPr>
              <xdr:cNvSpPr/>
            </xdr:nvSpPr>
            <xdr:spPr>
              <a:xfrm>
                <a:off x="1391193" y="395152"/>
                <a:ext cx="5804264" cy="236002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F22E219F-4C42-02AC-BE6E-6DD334E05337}"/>
                  </a:ext>
                </a:extLst>
              </xdr:cNvPr>
              <xdr:cNvSpPr/>
            </xdr:nvSpPr>
            <xdr:spPr>
              <a:xfrm>
                <a:off x="1382485" y="337456"/>
                <a:ext cx="5834744" cy="47897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C6CF09E-3AFA-49FF-A83E-745770DC8CAB}"/>
                </a:ext>
              </a:extLst>
            </xdr:cNvPr>
            <xdr:cNvGraphicFramePr>
              <a:graphicFrameLocks/>
            </xdr:cNvGraphicFramePr>
          </xdr:nvGraphicFramePr>
          <xdr:xfrm>
            <a:off x="1447800" y="1115786"/>
            <a:ext cx="5784668" cy="145759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88A7DC2F-88E5-C86F-3CA8-9340508F9F25}"/>
              </a:ext>
            </a:extLst>
          </xdr:cNvPr>
          <xdr:cNvSpPr txBox="1"/>
        </xdr:nvSpPr>
        <xdr:spPr>
          <a:xfrm>
            <a:off x="1639661" y="383722"/>
            <a:ext cx="5268686" cy="4054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</a:t>
            </a:r>
          </a:p>
        </xdr:txBody>
      </xdr:sp>
    </xdr:grpSp>
    <xdr:clientData/>
  </xdr:twoCellAnchor>
  <xdr:twoCellAnchor>
    <xdr:from>
      <xdr:col>1</xdr:col>
      <xdr:colOff>216626</xdr:colOff>
      <xdr:row>15</xdr:row>
      <xdr:rowOff>22860</xdr:rowOff>
    </xdr:from>
    <xdr:to>
      <xdr:col>20</xdr:col>
      <xdr:colOff>445226</xdr:colOff>
      <xdr:row>29</xdr:row>
      <xdr:rowOff>101236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68094292-5BAF-90F3-57B5-0CE90CB7666E}"/>
            </a:ext>
          </a:extLst>
        </xdr:cNvPr>
        <xdr:cNvGrpSpPr/>
      </xdr:nvGrpSpPr>
      <xdr:grpSpPr>
        <a:xfrm>
          <a:off x="1973708" y="3958366"/>
          <a:ext cx="11811000" cy="2588494"/>
          <a:chOff x="1367518" y="3213735"/>
          <a:chExt cx="11811000" cy="2610121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1ACC8192-258E-D5A3-98CE-CD04CB1D8025}"/>
              </a:ext>
            </a:extLst>
          </xdr:cNvPr>
          <xdr:cNvGrpSpPr/>
        </xdr:nvGrpSpPr>
        <xdr:grpSpPr>
          <a:xfrm>
            <a:off x="1367518" y="3213735"/>
            <a:ext cx="11811000" cy="2610121"/>
            <a:chOff x="1263830" y="3272246"/>
            <a:chExt cx="12082056" cy="2671354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67CCDF94-A0D4-2A66-CBA8-D6BC25F21ECE}"/>
                </a:ext>
              </a:extLst>
            </xdr:cNvPr>
            <xdr:cNvGrpSpPr/>
          </xdr:nvGrpSpPr>
          <xdr:grpSpPr>
            <a:xfrm>
              <a:off x="1263830" y="3272246"/>
              <a:ext cx="12082056" cy="2671354"/>
              <a:chOff x="1263830" y="3272246"/>
              <a:chExt cx="12082056" cy="2671354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94EE85C7-D32F-4D14-8DAB-FEE5A0B9D5F7}"/>
                  </a:ext>
                </a:extLst>
              </xdr:cNvPr>
              <xdr:cNvSpPr/>
            </xdr:nvSpPr>
            <xdr:spPr>
              <a:xfrm>
                <a:off x="1263830" y="3272246"/>
                <a:ext cx="12071169" cy="267135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3E810E9A-FE33-4B9C-96B2-E1AFA41CE417}"/>
                  </a:ext>
                </a:extLst>
              </xdr:cNvPr>
              <xdr:cNvSpPr/>
            </xdr:nvSpPr>
            <xdr:spPr>
              <a:xfrm>
                <a:off x="1263830" y="3272246"/>
                <a:ext cx="12082056" cy="47897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630D37D-3F4B-48E8-9582-61D61CDF5411}"/>
                </a:ext>
              </a:extLst>
            </xdr:cNvPr>
            <xdr:cNvGraphicFramePr>
              <a:graphicFrameLocks/>
            </xdr:cNvGraphicFramePr>
          </xdr:nvGraphicFramePr>
          <xdr:xfrm>
            <a:off x="1411603" y="3975463"/>
            <a:ext cx="11854816" cy="173028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F0654B3D-632E-42F9-9446-308720C72207}"/>
              </a:ext>
            </a:extLst>
          </xdr:cNvPr>
          <xdr:cNvSpPr txBox="1"/>
        </xdr:nvSpPr>
        <xdr:spPr>
          <a:xfrm>
            <a:off x="1662793" y="3242310"/>
            <a:ext cx="5268686" cy="4054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0</xdr:col>
      <xdr:colOff>0</xdr:colOff>
      <xdr:row>2</xdr:row>
      <xdr:rowOff>47625</xdr:rowOff>
    </xdr:from>
    <xdr:to>
      <xdr:col>0</xdr:col>
      <xdr:colOff>1743075</xdr:colOff>
      <xdr:row>9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Mês">
              <a:extLst>
                <a:ext uri="{FF2B5EF4-FFF2-40B4-BE49-F238E27FC236}">
                  <a16:creationId xmlns:a16="http://schemas.microsoft.com/office/drawing/2014/main" id="{B8D7EC14-7960-4564-9403-21659BF02E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52307"/>
              <a:ext cx="1743075" cy="12836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161925</xdr:rowOff>
    </xdr:from>
    <xdr:to>
      <xdr:col>0</xdr:col>
      <xdr:colOff>1752600</xdr:colOff>
      <xdr:row>37</xdr:row>
      <xdr:rowOff>108585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Categoria">
              <a:extLst>
                <a:ext uri="{FF2B5EF4-FFF2-40B4-BE49-F238E27FC236}">
                  <a16:creationId xmlns:a16="http://schemas.microsoft.com/office/drawing/2014/main" id="{AFA4D798-FBF1-4BE4-A47E-94D7EA49D1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21666"/>
              <a:ext cx="1752600" cy="49668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476249</xdr:colOff>
      <xdr:row>0</xdr:row>
      <xdr:rowOff>476251</xdr:rowOff>
    </xdr:from>
    <xdr:to>
      <xdr:col>18</xdr:col>
      <xdr:colOff>180974</xdr:colOff>
      <xdr:row>0</xdr:row>
      <xdr:rowOff>914400</xdr:rowOff>
    </xdr:to>
    <xdr:grpSp>
      <xdr:nvGrpSpPr>
        <xdr:cNvPr id="26" name="Agrupar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A89A22-4B14-A26F-D49A-87B9FA4EAFE8}"/>
            </a:ext>
          </a:extLst>
        </xdr:cNvPr>
        <xdr:cNvGrpSpPr/>
      </xdr:nvGrpSpPr>
      <xdr:grpSpPr>
        <a:xfrm>
          <a:off x="7110131" y="476251"/>
          <a:ext cx="5191125" cy="438149"/>
          <a:chOff x="7115174" y="476251"/>
          <a:chExt cx="5191125" cy="438149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224D776A-F3B0-429E-A525-C6C7296F10C6}"/>
              </a:ext>
            </a:extLst>
          </xdr:cNvPr>
          <xdr:cNvSpPr/>
        </xdr:nvSpPr>
        <xdr:spPr>
          <a:xfrm>
            <a:off x="7115174" y="476251"/>
            <a:ext cx="5191125" cy="438149"/>
          </a:xfrm>
          <a:prstGeom prst="roundRect">
            <a:avLst>
              <a:gd name="adj" fmla="val 0"/>
            </a:avLst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Pesquisar dados...</a:t>
            </a:r>
          </a:p>
        </xdr:txBody>
      </xdr:sp>
      <xdr:pic>
        <xdr:nvPicPr>
          <xdr:cNvPr id="25" name="Gráfico 24" descr="Lupa com preenchimento sólido">
            <a:extLst>
              <a:ext uri="{FF2B5EF4-FFF2-40B4-BE49-F238E27FC236}">
                <a16:creationId xmlns:a16="http://schemas.microsoft.com/office/drawing/2014/main" id="{8C90F9BA-573E-B48C-5410-CC19A98FAA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1858625" y="523875"/>
            <a:ext cx="361950" cy="3619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327660</xdr:rowOff>
    </xdr:from>
    <xdr:to>
      <xdr:col>1</xdr:col>
      <xdr:colOff>0</xdr:colOff>
      <xdr:row>0</xdr:row>
      <xdr:rowOff>1021080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ABF439B9-5A5B-FD69-8B8F-B2660125DBE5}"/>
            </a:ext>
          </a:extLst>
        </xdr:cNvPr>
        <xdr:cNvSpPr/>
      </xdr:nvSpPr>
      <xdr:spPr>
        <a:xfrm>
          <a:off x="0" y="327660"/>
          <a:ext cx="1760220" cy="693420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/>
            <a:t>Money App</a:t>
          </a:r>
        </a:p>
      </xdr:txBody>
    </xdr:sp>
    <xdr:clientData/>
  </xdr:twoCellAnchor>
  <xdr:twoCellAnchor editAs="oneCell">
    <xdr:from>
      <xdr:col>0</xdr:col>
      <xdr:colOff>1181100</xdr:colOff>
      <xdr:row>0</xdr:row>
      <xdr:rowOff>449580</xdr:rowOff>
    </xdr:from>
    <xdr:to>
      <xdr:col>0</xdr:col>
      <xdr:colOff>1584960</xdr:colOff>
      <xdr:row>0</xdr:row>
      <xdr:rowOff>853440</xdr:rowOff>
    </xdr:to>
    <xdr:pic>
      <xdr:nvPicPr>
        <xdr:cNvPr id="32" name="Gráfico 31" descr="Dinheiro com preenchimento sólido">
          <a:extLst>
            <a:ext uri="{FF2B5EF4-FFF2-40B4-BE49-F238E27FC236}">
              <a16:creationId xmlns:a16="http://schemas.microsoft.com/office/drawing/2014/main" id="{069BECF4-0B19-145F-A1D0-DB9A21F61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81100" y="449580"/>
          <a:ext cx="403860" cy="403860"/>
        </a:xfrm>
        <a:prstGeom prst="rect">
          <a:avLst/>
        </a:prstGeom>
      </xdr:spPr>
    </xdr:pic>
    <xdr:clientData/>
  </xdr:twoCellAnchor>
  <xdr:twoCellAnchor>
    <xdr:from>
      <xdr:col>11</xdr:col>
      <xdr:colOff>81643</xdr:colOff>
      <xdr:row>1</xdr:row>
      <xdr:rowOff>68579</xdr:rowOff>
    </xdr:from>
    <xdr:to>
      <xdr:col>20</xdr:col>
      <xdr:colOff>429987</xdr:colOff>
      <xdr:row>14</xdr:row>
      <xdr:rowOff>91440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2BC82519-D9CC-B905-9453-D584C5C792A5}"/>
            </a:ext>
          </a:extLst>
        </xdr:cNvPr>
        <xdr:cNvGrpSpPr/>
      </xdr:nvGrpSpPr>
      <xdr:grpSpPr>
        <a:xfrm>
          <a:off x="7934725" y="1493967"/>
          <a:ext cx="5834744" cy="2353685"/>
          <a:chOff x="7941129" y="1494608"/>
          <a:chExt cx="5834744" cy="2428603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CD3EA43B-7A85-4DF4-BA01-0E9E470FE01E}"/>
              </a:ext>
            </a:extLst>
          </xdr:cNvPr>
          <xdr:cNvGrpSpPr/>
        </xdr:nvGrpSpPr>
        <xdr:grpSpPr>
          <a:xfrm>
            <a:off x="7941129" y="1494608"/>
            <a:ext cx="5834744" cy="2417718"/>
            <a:chOff x="1378403" y="333374"/>
            <a:chExt cx="5834744" cy="2364651"/>
          </a:xfrm>
        </xdr:grpSpPr>
        <xdr:grpSp>
          <xdr:nvGrpSpPr>
            <xdr:cNvPr id="37" name="Agrupar 36">
              <a:extLst>
                <a:ext uri="{FF2B5EF4-FFF2-40B4-BE49-F238E27FC236}">
                  <a16:creationId xmlns:a16="http://schemas.microsoft.com/office/drawing/2014/main" id="{43DBCF66-DD5B-13C9-6C91-7FBD2C271F25}"/>
                </a:ext>
              </a:extLst>
            </xdr:cNvPr>
            <xdr:cNvGrpSpPr/>
          </xdr:nvGrpSpPr>
          <xdr:grpSpPr>
            <a:xfrm>
              <a:off x="1378403" y="333374"/>
              <a:ext cx="5834744" cy="2364651"/>
              <a:chOff x="1382485" y="337456"/>
              <a:chExt cx="5834744" cy="2417719"/>
            </a:xfrm>
          </xdr:grpSpPr>
          <xdr:sp macro="" textlink="">
            <xdr:nvSpPr>
              <xdr:cNvPr id="39" name="Retângulo: Cantos Arredondados 38">
                <a:extLst>
                  <a:ext uri="{FF2B5EF4-FFF2-40B4-BE49-F238E27FC236}">
                    <a16:creationId xmlns:a16="http://schemas.microsoft.com/office/drawing/2014/main" id="{B1EF1EEC-D7EF-C4EE-BA31-687031E17F9A}"/>
                  </a:ext>
                </a:extLst>
              </xdr:cNvPr>
              <xdr:cNvSpPr/>
            </xdr:nvSpPr>
            <xdr:spPr>
              <a:xfrm>
                <a:off x="1391193" y="395152"/>
                <a:ext cx="5804264" cy="236002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0" name="Retângulo: Cantos Superiores Arredondados 39">
                <a:extLst>
                  <a:ext uri="{FF2B5EF4-FFF2-40B4-BE49-F238E27FC236}">
                    <a16:creationId xmlns:a16="http://schemas.microsoft.com/office/drawing/2014/main" id="{230B7064-23D0-8ECB-0323-2B9EC69FD309}"/>
                  </a:ext>
                </a:extLst>
              </xdr:cNvPr>
              <xdr:cNvSpPr/>
            </xdr:nvSpPr>
            <xdr:spPr>
              <a:xfrm>
                <a:off x="1382485" y="337456"/>
                <a:ext cx="5834744" cy="47897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234241D0-E039-6E78-8D08-3E412B9FF692}"/>
                </a:ext>
              </a:extLst>
            </xdr:cNvPr>
            <xdr:cNvSpPr txBox="1"/>
          </xdr:nvSpPr>
          <xdr:spPr>
            <a:xfrm>
              <a:off x="1639661" y="383722"/>
              <a:ext cx="5268686" cy="40549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graphicFrame macro="">
        <xdr:nvGraphicFramePr>
          <xdr:cNvPr id="41" name="Gráfico 40">
            <a:extLst>
              <a:ext uri="{FF2B5EF4-FFF2-40B4-BE49-F238E27FC236}">
                <a16:creationId xmlns:a16="http://schemas.microsoft.com/office/drawing/2014/main" id="{65173DED-9FDC-44C5-805D-BEE8ADC56E8D}"/>
              </a:ext>
            </a:extLst>
          </xdr:cNvPr>
          <xdr:cNvGraphicFramePr>
            <a:graphicFrameLocks/>
          </xdr:cNvGraphicFramePr>
        </xdr:nvGraphicFramePr>
        <xdr:xfrm>
          <a:off x="9078686" y="1887583"/>
          <a:ext cx="3360420" cy="20356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Marques Trevisan" refreshedDate="45642.57216585648" createdVersion="8" refreshedVersion="8" minRefreshableVersion="3" recordCount="26" xr:uid="{DC3926F4-2FEB-4466-9599-646B89C9CE63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0-20T00:00:00" maxDate="2025-01-01T00:00:00"/>
    </cacheField>
    <cacheField name="Mês" numFmtId="166">
      <sharedItems containsSemiMixedTypes="0" containsString="0" containsNumber="1" containsInteger="1" minValue="10" maxValue="12" count="3">
        <n v="10"/>
        <n v="11"/>
        <n v="12"/>
      </sharedItems>
    </cacheField>
    <cacheField name="Tipo" numFmtId="0">
      <sharedItems count="2">
        <s v="ENTRADA"/>
        <s v="SAÍDA"/>
      </sharedItems>
    </cacheField>
    <cacheField name="Categoria" numFmtId="0">
      <sharedItems count="17">
        <s v="Renda Fixa"/>
        <s v="Alimentação"/>
        <s v="Transporte"/>
        <s v="Lazer"/>
        <s v="Saúde"/>
        <s v="Educação"/>
        <s v="Vestuário"/>
        <s v="Investimento"/>
        <s v="Serviços"/>
        <s v="Eletrônicos"/>
        <s v="Venda de ativos"/>
        <s v="Domésticas"/>
        <s v="Presentes"/>
        <s v="Pet Care"/>
        <s v="Beleza"/>
        <s v="Gastronomia"/>
        <s v="Viagem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120" maxValue="1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516317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4-10-20T00:00:00"/>
    <x v="0"/>
    <x v="0"/>
    <x v="0"/>
    <s v="Salário mensal"/>
    <n v="2750"/>
    <s v="Transferência"/>
    <s v="Recebido"/>
  </r>
  <r>
    <d v="2024-10-21T00:00:00"/>
    <x v="0"/>
    <x v="1"/>
    <x v="1"/>
    <s v="Supermercado"/>
    <n v="550"/>
    <s v="Débito automático"/>
    <s v="Pendente"/>
  </r>
  <r>
    <d v="2024-10-23T00:00:00"/>
    <x v="0"/>
    <x v="1"/>
    <x v="2"/>
    <s v="Gasolina"/>
    <n v="300"/>
    <s v="Cartão de crédito"/>
    <s v="Pago"/>
  </r>
  <r>
    <d v="2024-10-25T00:00:00"/>
    <x v="0"/>
    <x v="1"/>
    <x v="3"/>
    <s v="Cinema"/>
    <n v="120"/>
    <s v="Cartão de crédito"/>
    <s v="Pago"/>
  </r>
  <r>
    <d v="2024-10-27T00:00:00"/>
    <x v="0"/>
    <x v="1"/>
    <x v="4"/>
    <s v="Odontológica"/>
    <n v="250"/>
    <s v="Transferência"/>
    <s v="Pago"/>
  </r>
  <r>
    <d v="2024-11-01T00:00:00"/>
    <x v="1"/>
    <x v="1"/>
    <x v="5"/>
    <s v="Material Escolar"/>
    <n v="400"/>
    <s v="Débito automático"/>
    <s v="Pendente"/>
  </r>
  <r>
    <d v="2024-11-03T00:00:00"/>
    <x v="1"/>
    <x v="1"/>
    <x v="6"/>
    <s v="de inverno"/>
    <n v="600"/>
    <s v="Cartão de crédito"/>
    <s v="Pendente"/>
  </r>
  <r>
    <d v="2024-11-07T00:00:00"/>
    <x v="1"/>
    <x v="0"/>
    <x v="7"/>
    <s v="Ações"/>
    <n v="800"/>
    <s v="Transferência"/>
    <s v="Recebido"/>
  </r>
  <r>
    <d v="2024-11-07T00:00:00"/>
    <x v="1"/>
    <x v="1"/>
    <x v="8"/>
    <s v="Apartamento"/>
    <n v="150"/>
    <s v="Transferência"/>
    <s v="Pago"/>
  </r>
  <r>
    <d v="2024-11-18T00:00:00"/>
    <x v="1"/>
    <x v="1"/>
    <x v="9"/>
    <s v="Celular"/>
    <n v="1200"/>
    <s v="Cartão de crédito"/>
    <s v="Pendente"/>
  </r>
  <r>
    <d v="2024-11-19T00:00:00"/>
    <x v="1"/>
    <x v="0"/>
    <x v="10"/>
    <s v="Equipamento"/>
    <n v="15000"/>
    <s v="Transferência"/>
    <s v="Recebido"/>
  </r>
  <r>
    <d v="2024-11-20T00:00:00"/>
    <x v="1"/>
    <x v="1"/>
    <x v="11"/>
    <s v="Domésticos"/>
    <n v="450"/>
    <s v="Débito automático"/>
    <s v="Pago"/>
  </r>
  <r>
    <d v="2024-11-22T00:00:00"/>
    <x v="1"/>
    <x v="1"/>
    <x v="12"/>
    <s v="Aniversário"/>
    <n v="180"/>
    <s v="Transferência"/>
    <s v="Pendente"/>
  </r>
  <r>
    <d v="2024-12-05T00:00:00"/>
    <x v="2"/>
    <x v="1"/>
    <x v="3"/>
    <s v="Teatro"/>
    <n v="180"/>
    <s v="Transferência"/>
    <s v="Pago"/>
  </r>
  <r>
    <d v="2024-12-08T00:00:00"/>
    <x v="2"/>
    <x v="1"/>
    <x v="4"/>
    <s v="Farmácia"/>
    <n v="120"/>
    <s v="Débito automático"/>
    <s v="Pendente"/>
  </r>
  <r>
    <d v="2024-12-10T00:00:00"/>
    <x v="2"/>
    <x v="1"/>
    <x v="5"/>
    <s v="Cursos online"/>
    <n v="350"/>
    <s v="Cartão de crédito"/>
    <s v="Pendente"/>
  </r>
  <r>
    <d v="2024-12-13T00:00:00"/>
    <x v="2"/>
    <x v="1"/>
    <x v="6"/>
    <s v="Primavera"/>
    <n v="400"/>
    <s v="Transferência"/>
    <s v="Pago"/>
  </r>
  <r>
    <d v="2024-12-15T00:00:00"/>
    <x v="2"/>
    <x v="1"/>
    <x v="8"/>
    <s v="Casa"/>
    <n v="450"/>
    <s v="Débito automático"/>
    <s v="Pago"/>
  </r>
  <r>
    <d v="2024-12-18T00:00:00"/>
    <x v="2"/>
    <x v="0"/>
    <x v="10"/>
    <s v="Equipamento"/>
    <n v="1500"/>
    <s v="Transferência"/>
    <s v="Recebido"/>
  </r>
  <r>
    <d v="2024-12-18T00:00:00"/>
    <x v="2"/>
    <x v="1"/>
    <x v="9"/>
    <s v="Computador"/>
    <n v="300"/>
    <s v="Cartão de crédito"/>
    <s v="Pendente"/>
  </r>
  <r>
    <d v="2024-12-20T00:00:00"/>
    <x v="2"/>
    <x v="1"/>
    <x v="11"/>
    <s v="Cozinha"/>
    <n v="800"/>
    <s v="Transferência"/>
    <s v="Pago"/>
  </r>
  <r>
    <d v="2024-12-22T00:00:00"/>
    <x v="2"/>
    <x v="1"/>
    <x v="12"/>
    <s v="Casamento"/>
    <n v="250"/>
    <s v="Cartão de crédito"/>
    <s v="Pendente"/>
  </r>
  <r>
    <d v="2024-12-24T00:00:00"/>
    <x v="2"/>
    <x v="1"/>
    <x v="13"/>
    <s v="Pet"/>
    <n v="150"/>
    <s v="Débito automático"/>
    <s v="Pago"/>
  </r>
  <r>
    <d v="2024-12-26T00:00:00"/>
    <x v="2"/>
    <x v="1"/>
    <x v="14"/>
    <s v="Salão"/>
    <n v="250"/>
    <s v="Transferência"/>
    <s v="Pendente"/>
  </r>
  <r>
    <d v="2024-12-30T00:00:00"/>
    <x v="2"/>
    <x v="1"/>
    <x v="15"/>
    <s v="Restaurante"/>
    <n v="220"/>
    <s v="Transferência"/>
    <s v="Pendente"/>
  </r>
  <r>
    <d v="2024-12-31T00:00:00"/>
    <x v="2"/>
    <x v="1"/>
    <x v="16"/>
    <s v="Para fim de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F1292-8CF6-493A-B1B9-978F1358AB22}" name="tbl_entrada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3:G7" firstHeaderRow="1" firstDataRow="1" firstDataCol="1" rowPageCount="1" colPageCount="1"/>
  <pivotFields count="8">
    <pivotField numFmtId="14" showAll="0"/>
    <pivotField numFmtId="166" showAll="0"/>
    <pivotField axis="axisPage" showAll="0">
      <items count="3">
        <item x="0"/>
        <item x="1"/>
        <item t="default"/>
      </items>
    </pivotField>
    <pivotField axis="axisRow" showAll="0">
      <items count="18">
        <item x="1"/>
        <item x="14"/>
        <item x="11"/>
        <item x="5"/>
        <item x="9"/>
        <item x="15"/>
        <item x="7"/>
        <item x="3"/>
        <item x="13"/>
        <item x="12"/>
        <item x="0"/>
        <item x="4"/>
        <item x="8"/>
        <item x="2"/>
        <item x="10"/>
        <item x="6"/>
        <item x="16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4">
    <i>
      <x v="6"/>
    </i>
    <i>
      <x v="10"/>
    </i>
    <i>
      <x v="14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74277-5A6A-4810-BA83-9BC3BC82DBCB}" name="tbl_saída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3:D18" firstHeaderRow="1" firstDataRow="1" firstDataCol="1" rowPageCount="1" colPageCount="1"/>
  <pivotFields count="8">
    <pivotField numFmtId="14" showAll="0"/>
    <pivotField numFmtId="166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8">
        <item x="1"/>
        <item x="14"/>
        <item x="11"/>
        <item x="5"/>
        <item x="9"/>
        <item x="15"/>
        <item x="7"/>
        <item x="3"/>
        <item x="13"/>
        <item x="12"/>
        <item x="0"/>
        <item x="4"/>
        <item x="8"/>
        <item x="2"/>
        <item x="10"/>
        <item x="6"/>
        <item x="16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5123232-D53E-4DCA-B5BD-FE2E71229C3B}" sourceName="Mês">
  <pivotTables>
    <pivotTable tabId="2" name="tbl_saída"/>
  </pivotTables>
  <data>
    <tabular pivotCacheId="251631774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505B5E6F-BDF8-4219-B425-25BD37BD4474}" sourceName="Categoria">
  <pivotTables>
    <pivotTable tabId="2" name="tbl_saída"/>
  </pivotTables>
  <data>
    <tabular pivotCacheId="251631774">
      <items count="17">
        <i x="1" s="1"/>
        <i x="14" s="1"/>
        <i x="11" s="1"/>
        <i x="5" s="1"/>
        <i x="9" s="1"/>
        <i x="15" s="1"/>
        <i x="3" s="1"/>
        <i x="13" s="1"/>
        <i x="12" s="1"/>
        <i x="4" s="1"/>
        <i x="8" s="1"/>
        <i x="2" s="1"/>
        <i x="6" s="1"/>
        <i x="16" s="1"/>
        <i x="7" s="1" nd="1"/>
        <i x="0" s="1" nd="1"/>
        <i x="1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45DB958-2E3D-4DC3-8B11-665A3FDD6044}" cache="SegmentaçãodeDados_Mês" caption="MÊS" style="my-style" rowHeight="234950"/>
  <slicer name="Categoria" xr10:uid="{871CC46E-D405-49C2-B5F3-22675F43591B}" cache="SegmentaçãodeDados_Categoria" caption="CATEGORIA" style="my-styl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546C42-5C21-4D2D-BED3-1015B9E42D2A}" name="tbl_operations" displayName="tbl_operations" ref="A1:H27" totalsRowShown="0" headerRowDxfId="10">
  <autoFilter ref="A1:H27" xr:uid="{D4546C42-5C21-4D2D-BED3-1015B9E42D2A}"/>
  <tableColumns count="8">
    <tableColumn id="1" xr3:uid="{8EA27CC7-8D44-4F62-8ABF-AB65C84E0EA7}" name="Data" dataDxfId="9"/>
    <tableColumn id="8" xr3:uid="{B6EAC826-93C9-46A5-95FC-2EEBD6DABE2E}" name="Mês" dataDxfId="8" dataCellStyle="Vírgula">
      <calculatedColumnFormula>MONTH(tbl_operations[[#This Row],[Data]])</calculatedColumnFormula>
    </tableColumn>
    <tableColumn id="2" xr3:uid="{23A2C3B9-29CB-4A25-98B3-BEC178F825F3}" name="Tipo"/>
    <tableColumn id="3" xr3:uid="{9D97EB7B-8A8D-427D-B966-0292B4FB7E7F}" name="Categoria"/>
    <tableColumn id="4" xr3:uid="{7B351E6E-6666-4E14-BA02-6E84D31E62F0}" name="Descrição"/>
    <tableColumn id="5" xr3:uid="{D356D1C1-4AEE-41B1-A6C5-15C3F78AA597}" name="Valor" dataCellStyle="Moeda"/>
    <tableColumn id="6" xr3:uid="{8C094B86-8E0D-4F8D-B662-5621181B8B2D}" name="Operação Bancária"/>
    <tableColumn id="7" xr3:uid="{D619932A-A216-43DF-8B41-FEF0979F6D97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883C8-E239-4199-99A2-8EB9C622D432}" name="Tabela3" displayName="Tabela3" ref="C6:D24" totalsRowShown="0" headerRowDxfId="5" dataDxfId="4">
  <autoFilter ref="C6:D24" xr:uid="{2EE883C8-E239-4199-99A2-8EB9C622D432}"/>
  <tableColumns count="2">
    <tableColumn id="1" xr3:uid="{CCD62996-1DC5-4D2B-AD86-CDC0B10B087A}" name="Data de Lançamento" dataDxfId="3" totalsRowDxfId="1"/>
    <tableColumn id="2" xr3:uid="{8D0E4E68-A36B-4225-BD2C-70A253824E38}" name="Depósito Reservado" dataDxfId="2" totalsRowDxfId="0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47B8-9A00-461B-A0D4-57954D21C399}">
  <sheetPr>
    <tabColor theme="4" tint="0.39997558519241921"/>
  </sheetPr>
  <dimension ref="A1:H27"/>
  <sheetViews>
    <sheetView workbookViewId="0">
      <selection activeCell="O20" sqref="O20"/>
    </sheetView>
  </sheetViews>
  <sheetFormatPr defaultRowHeight="14.4" x14ac:dyDescent="0.3"/>
  <cols>
    <col min="1" max="1" width="10.5546875" style="3" bestFit="1" customWidth="1"/>
    <col min="2" max="2" width="10.5546875" style="2" customWidth="1"/>
    <col min="3" max="3" width="9.109375" bestFit="1" customWidth="1"/>
    <col min="4" max="4" width="14" bestFit="1" customWidth="1"/>
    <col min="5" max="5" width="14.33203125" bestFit="1" customWidth="1"/>
    <col min="6" max="6" width="12.88671875" style="5" bestFit="1" customWidth="1"/>
    <col min="7" max="7" width="21.33203125" bestFit="1" customWidth="1"/>
    <col min="8" max="8" width="10.6640625" bestFit="1" customWidth="1"/>
  </cols>
  <sheetData>
    <row r="1" spans="1:8" s="1" customFormat="1" x14ac:dyDescent="0.3">
      <c r="A1" s="2" t="s">
        <v>0</v>
      </c>
      <c r="B1" s="2" t="s">
        <v>60</v>
      </c>
      <c r="C1" s="1" t="s">
        <v>1</v>
      </c>
      <c r="D1" s="1" t="s">
        <v>4</v>
      </c>
      <c r="E1" s="1" t="s">
        <v>2</v>
      </c>
      <c r="F1" s="4" t="s">
        <v>3</v>
      </c>
      <c r="G1" s="1" t="s">
        <v>6</v>
      </c>
      <c r="H1" s="1" t="s">
        <v>5</v>
      </c>
    </row>
    <row r="2" spans="1:8" x14ac:dyDescent="0.3">
      <c r="A2" s="3">
        <v>45585</v>
      </c>
      <c r="B2" s="11">
        <f>MONTH(tbl_operations[[#This Row],[Data]])</f>
        <v>10</v>
      </c>
      <c r="C2" t="s">
        <v>7</v>
      </c>
      <c r="D2" t="s">
        <v>8</v>
      </c>
      <c r="E2" t="s">
        <v>9</v>
      </c>
      <c r="F2" s="5">
        <v>2750</v>
      </c>
      <c r="G2" t="s">
        <v>10</v>
      </c>
      <c r="H2" t="s">
        <v>11</v>
      </c>
    </row>
    <row r="3" spans="1:8" x14ac:dyDescent="0.3">
      <c r="A3" s="3">
        <v>45586</v>
      </c>
      <c r="B3" s="11">
        <f>MONTH(tbl_operations[[#This Row],[Data]])</f>
        <v>10</v>
      </c>
      <c r="C3" t="s">
        <v>12</v>
      </c>
      <c r="D3" t="s">
        <v>13</v>
      </c>
      <c r="E3" t="s">
        <v>14</v>
      </c>
      <c r="F3" s="5">
        <v>550</v>
      </c>
      <c r="G3" t="s">
        <v>15</v>
      </c>
      <c r="H3" t="s">
        <v>16</v>
      </c>
    </row>
    <row r="4" spans="1:8" x14ac:dyDescent="0.3">
      <c r="A4" s="3">
        <v>45588</v>
      </c>
      <c r="B4" s="11">
        <f>MONTH(tbl_operations[[#This Row],[Data]])</f>
        <v>10</v>
      </c>
      <c r="C4" t="s">
        <v>12</v>
      </c>
      <c r="D4" t="s">
        <v>17</v>
      </c>
      <c r="E4" t="s">
        <v>18</v>
      </c>
      <c r="F4" s="5">
        <v>300</v>
      </c>
      <c r="G4" t="s">
        <v>19</v>
      </c>
      <c r="H4" t="s">
        <v>20</v>
      </c>
    </row>
    <row r="5" spans="1:8" x14ac:dyDescent="0.3">
      <c r="A5" s="3">
        <v>45590</v>
      </c>
      <c r="B5" s="11">
        <f>MONTH(tbl_operations[[#This Row],[Data]])</f>
        <v>10</v>
      </c>
      <c r="C5" t="s">
        <v>12</v>
      </c>
      <c r="D5" t="s">
        <v>21</v>
      </c>
      <c r="E5" t="s">
        <v>22</v>
      </c>
      <c r="F5" s="5">
        <v>120</v>
      </c>
      <c r="G5" t="s">
        <v>19</v>
      </c>
      <c r="H5" t="s">
        <v>20</v>
      </c>
    </row>
    <row r="6" spans="1:8" x14ac:dyDescent="0.3">
      <c r="A6" s="3">
        <v>45592</v>
      </c>
      <c r="B6" s="11">
        <f>MONTH(tbl_operations[[#This Row],[Data]])</f>
        <v>10</v>
      </c>
      <c r="C6" t="s">
        <v>12</v>
      </c>
      <c r="D6" t="s">
        <v>23</v>
      </c>
      <c r="E6" t="s">
        <v>24</v>
      </c>
      <c r="F6" s="5">
        <v>250</v>
      </c>
      <c r="G6" t="s">
        <v>10</v>
      </c>
      <c r="H6" t="s">
        <v>20</v>
      </c>
    </row>
    <row r="7" spans="1:8" x14ac:dyDescent="0.3">
      <c r="A7" s="3">
        <v>45597</v>
      </c>
      <c r="B7" s="11">
        <f>MONTH(tbl_operations[[#This Row],[Data]])</f>
        <v>11</v>
      </c>
      <c r="C7" t="s">
        <v>12</v>
      </c>
      <c r="D7" t="s">
        <v>25</v>
      </c>
      <c r="E7" t="s">
        <v>26</v>
      </c>
      <c r="F7" s="5">
        <v>400</v>
      </c>
      <c r="G7" t="s">
        <v>15</v>
      </c>
      <c r="H7" t="s">
        <v>16</v>
      </c>
    </row>
    <row r="8" spans="1:8" x14ac:dyDescent="0.3">
      <c r="A8" s="3">
        <v>45599</v>
      </c>
      <c r="B8" s="11">
        <f>MONTH(tbl_operations[[#This Row],[Data]])</f>
        <v>11</v>
      </c>
      <c r="C8" t="s">
        <v>12</v>
      </c>
      <c r="D8" t="s">
        <v>27</v>
      </c>
      <c r="E8" t="s">
        <v>28</v>
      </c>
      <c r="F8" s="5">
        <v>600</v>
      </c>
      <c r="G8" t="s">
        <v>19</v>
      </c>
      <c r="H8" t="s">
        <v>16</v>
      </c>
    </row>
    <row r="9" spans="1:8" x14ac:dyDescent="0.3">
      <c r="A9" s="3">
        <v>45603</v>
      </c>
      <c r="B9" s="11">
        <f>MONTH(tbl_operations[[#This Row],[Data]])</f>
        <v>11</v>
      </c>
      <c r="C9" t="s">
        <v>7</v>
      </c>
      <c r="D9" t="s">
        <v>29</v>
      </c>
      <c r="E9" t="s">
        <v>30</v>
      </c>
      <c r="F9" s="5">
        <v>800</v>
      </c>
      <c r="G9" t="s">
        <v>10</v>
      </c>
      <c r="H9" t="s">
        <v>11</v>
      </c>
    </row>
    <row r="10" spans="1:8" x14ac:dyDescent="0.3">
      <c r="A10" s="3">
        <v>45603</v>
      </c>
      <c r="B10" s="11">
        <f>MONTH(tbl_operations[[#This Row],[Data]])</f>
        <v>11</v>
      </c>
      <c r="C10" t="s">
        <v>12</v>
      </c>
      <c r="D10" t="s">
        <v>31</v>
      </c>
      <c r="E10" t="s">
        <v>32</v>
      </c>
      <c r="F10" s="5">
        <v>150</v>
      </c>
      <c r="G10" t="s">
        <v>10</v>
      </c>
      <c r="H10" t="s">
        <v>20</v>
      </c>
    </row>
    <row r="11" spans="1:8" x14ac:dyDescent="0.3">
      <c r="A11" s="3">
        <v>45614</v>
      </c>
      <c r="B11" s="11">
        <f>MONTH(tbl_operations[[#This Row],[Data]])</f>
        <v>11</v>
      </c>
      <c r="C11" t="s">
        <v>12</v>
      </c>
      <c r="D11" t="s">
        <v>33</v>
      </c>
      <c r="E11" t="s">
        <v>34</v>
      </c>
      <c r="F11" s="5">
        <v>1200</v>
      </c>
      <c r="G11" t="s">
        <v>19</v>
      </c>
      <c r="H11" t="s">
        <v>16</v>
      </c>
    </row>
    <row r="12" spans="1:8" x14ac:dyDescent="0.3">
      <c r="A12" s="3">
        <v>45615</v>
      </c>
      <c r="B12" s="11">
        <f>MONTH(tbl_operations[[#This Row],[Data]])</f>
        <v>11</v>
      </c>
      <c r="C12" t="s">
        <v>7</v>
      </c>
      <c r="D12" t="s">
        <v>44</v>
      </c>
      <c r="E12" t="s">
        <v>45</v>
      </c>
      <c r="F12" s="5">
        <v>15000</v>
      </c>
      <c r="G12" t="s">
        <v>10</v>
      </c>
      <c r="H12" t="s">
        <v>11</v>
      </c>
    </row>
    <row r="13" spans="1:8" x14ac:dyDescent="0.3">
      <c r="A13" s="3">
        <v>45616</v>
      </c>
      <c r="B13" s="11">
        <f>MONTH(tbl_operations[[#This Row],[Data]])</f>
        <v>11</v>
      </c>
      <c r="C13" t="s">
        <v>12</v>
      </c>
      <c r="D13" t="s">
        <v>35</v>
      </c>
      <c r="E13" t="s">
        <v>36</v>
      </c>
      <c r="F13" s="5">
        <v>450</v>
      </c>
      <c r="G13" t="s">
        <v>15</v>
      </c>
      <c r="H13" t="s">
        <v>20</v>
      </c>
    </row>
    <row r="14" spans="1:8" x14ac:dyDescent="0.3">
      <c r="A14" s="3">
        <v>45618</v>
      </c>
      <c r="B14" s="11">
        <f>MONTH(tbl_operations[[#This Row],[Data]])</f>
        <v>11</v>
      </c>
      <c r="C14" t="s">
        <v>12</v>
      </c>
      <c r="D14" t="s">
        <v>37</v>
      </c>
      <c r="E14" t="s">
        <v>38</v>
      </c>
      <c r="F14" s="5">
        <v>180</v>
      </c>
      <c r="G14" t="s">
        <v>10</v>
      </c>
      <c r="H14" t="s">
        <v>16</v>
      </c>
    </row>
    <row r="15" spans="1:8" x14ac:dyDescent="0.3">
      <c r="A15" s="3">
        <v>45631</v>
      </c>
      <c r="B15" s="11">
        <f>MONTH(tbl_operations[[#This Row],[Data]])</f>
        <v>12</v>
      </c>
      <c r="C15" t="s">
        <v>12</v>
      </c>
      <c r="D15" t="s">
        <v>21</v>
      </c>
      <c r="E15" t="s">
        <v>39</v>
      </c>
      <c r="F15" s="5">
        <v>180</v>
      </c>
      <c r="G15" t="s">
        <v>10</v>
      </c>
      <c r="H15" t="s">
        <v>20</v>
      </c>
    </row>
    <row r="16" spans="1:8" x14ac:dyDescent="0.3">
      <c r="A16" s="3">
        <v>45634</v>
      </c>
      <c r="B16" s="11">
        <f>MONTH(tbl_operations[[#This Row],[Data]])</f>
        <v>12</v>
      </c>
      <c r="C16" t="s">
        <v>12</v>
      </c>
      <c r="D16" t="s">
        <v>23</v>
      </c>
      <c r="E16" t="s">
        <v>40</v>
      </c>
      <c r="F16" s="5">
        <v>120</v>
      </c>
      <c r="G16" t="s">
        <v>15</v>
      </c>
      <c r="H16" t="s">
        <v>16</v>
      </c>
    </row>
    <row r="17" spans="1:8" x14ac:dyDescent="0.3">
      <c r="A17" s="3">
        <v>45636</v>
      </c>
      <c r="B17" s="11">
        <f>MONTH(tbl_operations[[#This Row],[Data]])</f>
        <v>12</v>
      </c>
      <c r="C17" t="s">
        <v>12</v>
      </c>
      <c r="D17" t="s">
        <v>25</v>
      </c>
      <c r="E17" t="s">
        <v>41</v>
      </c>
      <c r="F17" s="5">
        <v>350</v>
      </c>
      <c r="G17" t="s">
        <v>19</v>
      </c>
      <c r="H17" t="s">
        <v>16</v>
      </c>
    </row>
    <row r="18" spans="1:8" x14ac:dyDescent="0.3">
      <c r="A18" s="3">
        <v>45639</v>
      </c>
      <c r="B18" s="11">
        <f>MONTH(tbl_operations[[#This Row],[Data]])</f>
        <v>12</v>
      </c>
      <c r="C18" t="s">
        <v>12</v>
      </c>
      <c r="D18" t="s">
        <v>27</v>
      </c>
      <c r="E18" t="s">
        <v>42</v>
      </c>
      <c r="F18" s="5">
        <v>400</v>
      </c>
      <c r="G18" t="s">
        <v>10</v>
      </c>
      <c r="H18" t="s">
        <v>20</v>
      </c>
    </row>
    <row r="19" spans="1:8" x14ac:dyDescent="0.3">
      <c r="A19" s="3">
        <v>45641</v>
      </c>
      <c r="B19" s="11">
        <f>MONTH(tbl_operations[[#This Row],[Data]])</f>
        <v>12</v>
      </c>
      <c r="C19" t="s">
        <v>12</v>
      </c>
      <c r="D19" t="s">
        <v>31</v>
      </c>
      <c r="E19" t="s">
        <v>43</v>
      </c>
      <c r="F19" s="5">
        <v>450</v>
      </c>
      <c r="G19" t="s">
        <v>15</v>
      </c>
      <c r="H19" t="s">
        <v>20</v>
      </c>
    </row>
    <row r="20" spans="1:8" x14ac:dyDescent="0.3">
      <c r="A20" s="3">
        <v>45644</v>
      </c>
      <c r="B20" s="11">
        <f>MONTH(tbl_operations[[#This Row],[Data]])</f>
        <v>12</v>
      </c>
      <c r="C20" t="s">
        <v>7</v>
      </c>
      <c r="D20" t="s">
        <v>44</v>
      </c>
      <c r="E20" t="s">
        <v>45</v>
      </c>
      <c r="F20" s="5">
        <v>1500</v>
      </c>
      <c r="G20" t="s">
        <v>10</v>
      </c>
      <c r="H20" t="s">
        <v>11</v>
      </c>
    </row>
    <row r="21" spans="1:8" x14ac:dyDescent="0.3">
      <c r="A21" s="3">
        <v>45644</v>
      </c>
      <c r="B21" s="11">
        <f>MONTH(tbl_operations[[#This Row],[Data]])</f>
        <v>12</v>
      </c>
      <c r="C21" t="s">
        <v>12</v>
      </c>
      <c r="D21" t="s">
        <v>33</v>
      </c>
      <c r="E21" t="s">
        <v>46</v>
      </c>
      <c r="F21" s="5">
        <v>300</v>
      </c>
      <c r="G21" t="s">
        <v>19</v>
      </c>
      <c r="H21" t="s">
        <v>16</v>
      </c>
    </row>
    <row r="22" spans="1:8" x14ac:dyDescent="0.3">
      <c r="A22" s="3">
        <v>45646</v>
      </c>
      <c r="B22" s="11">
        <f>MONTH(tbl_operations[[#This Row],[Data]])</f>
        <v>12</v>
      </c>
      <c r="C22" t="s">
        <v>12</v>
      </c>
      <c r="D22" t="s">
        <v>35</v>
      </c>
      <c r="E22" t="s">
        <v>47</v>
      </c>
      <c r="F22" s="5">
        <v>800</v>
      </c>
      <c r="G22" t="s">
        <v>10</v>
      </c>
      <c r="H22" t="s">
        <v>20</v>
      </c>
    </row>
    <row r="23" spans="1:8" x14ac:dyDescent="0.3">
      <c r="A23" s="3">
        <v>45648</v>
      </c>
      <c r="B23" s="11">
        <f>MONTH(tbl_operations[[#This Row],[Data]])</f>
        <v>12</v>
      </c>
      <c r="C23" t="s">
        <v>12</v>
      </c>
      <c r="D23" t="s">
        <v>37</v>
      </c>
      <c r="E23" t="s">
        <v>48</v>
      </c>
      <c r="F23" s="5">
        <v>250</v>
      </c>
      <c r="G23" t="s">
        <v>19</v>
      </c>
      <c r="H23" t="s">
        <v>16</v>
      </c>
    </row>
    <row r="24" spans="1:8" x14ac:dyDescent="0.3">
      <c r="A24" s="3">
        <v>45650</v>
      </c>
      <c r="B24" s="11">
        <f>MONTH(tbl_operations[[#This Row],[Data]])</f>
        <v>12</v>
      </c>
      <c r="C24" t="s">
        <v>12</v>
      </c>
      <c r="D24" t="s">
        <v>49</v>
      </c>
      <c r="E24" t="s">
        <v>50</v>
      </c>
      <c r="F24" s="5">
        <v>150</v>
      </c>
      <c r="G24" t="s">
        <v>15</v>
      </c>
      <c r="H24" t="s">
        <v>20</v>
      </c>
    </row>
    <row r="25" spans="1:8" x14ac:dyDescent="0.3">
      <c r="A25" s="3">
        <v>45652</v>
      </c>
      <c r="B25" s="11">
        <f>MONTH(tbl_operations[[#This Row],[Data]])</f>
        <v>12</v>
      </c>
      <c r="C25" t="s">
        <v>12</v>
      </c>
      <c r="D25" t="s">
        <v>51</v>
      </c>
      <c r="E25" t="s">
        <v>52</v>
      </c>
      <c r="F25" s="5">
        <v>250</v>
      </c>
      <c r="G25" t="s">
        <v>10</v>
      </c>
      <c r="H25" t="s">
        <v>16</v>
      </c>
    </row>
    <row r="26" spans="1:8" x14ac:dyDescent="0.3">
      <c r="A26" s="3">
        <v>45656</v>
      </c>
      <c r="B26" s="11">
        <f>MONTH(tbl_operations[[#This Row],[Data]])</f>
        <v>12</v>
      </c>
      <c r="C26" t="s">
        <v>12</v>
      </c>
      <c r="D26" t="s">
        <v>53</v>
      </c>
      <c r="E26" t="s">
        <v>54</v>
      </c>
      <c r="F26" s="5">
        <v>220</v>
      </c>
      <c r="G26" t="s">
        <v>10</v>
      </c>
      <c r="H26" t="s">
        <v>16</v>
      </c>
    </row>
    <row r="27" spans="1:8" x14ac:dyDescent="0.3">
      <c r="A27" s="3">
        <v>45657</v>
      </c>
      <c r="B27" s="11">
        <f>MONTH(tbl_operations[[#This Row],[Data]])</f>
        <v>12</v>
      </c>
      <c r="C27" t="s">
        <v>12</v>
      </c>
      <c r="D27" t="s">
        <v>55</v>
      </c>
      <c r="E27" t="s">
        <v>56</v>
      </c>
      <c r="F27" s="5">
        <v>500</v>
      </c>
      <c r="G27" t="s">
        <v>19</v>
      </c>
      <c r="H27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0931-2066-4013-A33D-39376CC3CAB7}">
  <sheetPr>
    <tabColor theme="4" tint="0.39997558519241921"/>
  </sheetPr>
  <dimension ref="C1:G18"/>
  <sheetViews>
    <sheetView topLeftCell="A13" workbookViewId="0">
      <selection activeCell="O20" sqref="O20"/>
    </sheetView>
  </sheetViews>
  <sheetFormatPr defaultRowHeight="14.4" x14ac:dyDescent="0.3"/>
  <cols>
    <col min="3" max="3" width="17.21875" bestFit="1" customWidth="1"/>
    <col min="4" max="4" width="13.33203125" bestFit="1" customWidth="1"/>
    <col min="6" max="6" width="17.21875" bestFit="1" customWidth="1"/>
    <col min="7" max="7" width="13.33203125" bestFit="1" customWidth="1"/>
  </cols>
  <sheetData>
    <row r="1" spans="3:7" x14ac:dyDescent="0.3">
      <c r="C1" s="6" t="s">
        <v>1</v>
      </c>
      <c r="D1" t="s">
        <v>12</v>
      </c>
      <c r="F1" s="6" t="s">
        <v>1</v>
      </c>
      <c r="G1" t="s">
        <v>7</v>
      </c>
    </row>
    <row r="3" spans="3:7" x14ac:dyDescent="0.3">
      <c r="C3" s="6" t="s">
        <v>57</v>
      </c>
      <c r="D3" t="s">
        <v>59</v>
      </c>
      <c r="F3" s="6" t="s">
        <v>57</v>
      </c>
      <c r="G3" t="s">
        <v>59</v>
      </c>
    </row>
    <row r="4" spans="3:7" x14ac:dyDescent="0.3">
      <c r="C4" s="7" t="s">
        <v>13</v>
      </c>
      <c r="D4" s="8">
        <v>550</v>
      </c>
      <c r="F4" s="7" t="s">
        <v>29</v>
      </c>
      <c r="G4" s="8">
        <v>800</v>
      </c>
    </row>
    <row r="5" spans="3:7" x14ac:dyDescent="0.3">
      <c r="C5" s="7" t="s">
        <v>51</v>
      </c>
      <c r="D5" s="8">
        <v>250</v>
      </c>
      <c r="F5" s="7" t="s">
        <v>8</v>
      </c>
      <c r="G5" s="8">
        <v>2750</v>
      </c>
    </row>
    <row r="6" spans="3:7" x14ac:dyDescent="0.3">
      <c r="C6" s="7" t="s">
        <v>35</v>
      </c>
      <c r="D6" s="8">
        <v>1250</v>
      </c>
      <c r="F6" s="7" t="s">
        <v>44</v>
      </c>
      <c r="G6" s="8">
        <v>16500</v>
      </c>
    </row>
    <row r="7" spans="3:7" x14ac:dyDescent="0.3">
      <c r="C7" s="7" t="s">
        <v>25</v>
      </c>
      <c r="D7" s="8">
        <v>750</v>
      </c>
      <c r="F7" s="7" t="s">
        <v>58</v>
      </c>
      <c r="G7" s="8">
        <v>20050</v>
      </c>
    </row>
    <row r="8" spans="3:7" x14ac:dyDescent="0.3">
      <c r="C8" s="7" t="s">
        <v>33</v>
      </c>
      <c r="D8" s="8">
        <v>1500</v>
      </c>
    </row>
    <row r="9" spans="3:7" x14ac:dyDescent="0.3">
      <c r="C9" s="7" t="s">
        <v>53</v>
      </c>
      <c r="D9" s="8">
        <v>220</v>
      </c>
    </row>
    <row r="10" spans="3:7" x14ac:dyDescent="0.3">
      <c r="C10" s="7" t="s">
        <v>21</v>
      </c>
      <c r="D10" s="8">
        <v>300</v>
      </c>
    </row>
    <row r="11" spans="3:7" x14ac:dyDescent="0.3">
      <c r="C11" s="7" t="s">
        <v>49</v>
      </c>
      <c r="D11" s="8">
        <v>150</v>
      </c>
    </row>
    <row r="12" spans="3:7" x14ac:dyDescent="0.3">
      <c r="C12" s="7" t="s">
        <v>37</v>
      </c>
      <c r="D12" s="8">
        <v>430</v>
      </c>
    </row>
    <row r="13" spans="3:7" x14ac:dyDescent="0.3">
      <c r="C13" s="7" t="s">
        <v>23</v>
      </c>
      <c r="D13" s="8">
        <v>370</v>
      </c>
    </row>
    <row r="14" spans="3:7" x14ac:dyDescent="0.3">
      <c r="C14" s="7" t="s">
        <v>31</v>
      </c>
      <c r="D14" s="8">
        <v>600</v>
      </c>
    </row>
    <row r="15" spans="3:7" x14ac:dyDescent="0.3">
      <c r="C15" s="7" t="s">
        <v>17</v>
      </c>
      <c r="D15" s="8">
        <v>300</v>
      </c>
    </row>
    <row r="16" spans="3:7" x14ac:dyDescent="0.3">
      <c r="C16" s="7" t="s">
        <v>27</v>
      </c>
      <c r="D16" s="8">
        <v>1000</v>
      </c>
    </row>
    <row r="17" spans="3:4" x14ac:dyDescent="0.3">
      <c r="C17" s="7" t="s">
        <v>55</v>
      </c>
      <c r="D17" s="8">
        <v>500</v>
      </c>
    </row>
    <row r="18" spans="3:4" x14ac:dyDescent="0.3">
      <c r="C18" s="7" t="s">
        <v>58</v>
      </c>
      <c r="D18" s="8">
        <v>8170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1932-5367-46A6-969C-2454B6A8E308}">
  <sheetPr>
    <tabColor theme="4" tint="0.39997558519241921"/>
  </sheetPr>
  <dimension ref="C1:D24"/>
  <sheetViews>
    <sheetView workbookViewId="0">
      <selection activeCell="O20" sqref="O20"/>
    </sheetView>
  </sheetViews>
  <sheetFormatPr defaultRowHeight="14.4" x14ac:dyDescent="0.3"/>
  <cols>
    <col min="3" max="4" width="20.6640625" customWidth="1"/>
  </cols>
  <sheetData>
    <row r="1" spans="3:4" s="9" customFormat="1" ht="54" customHeight="1" x14ac:dyDescent="0.3"/>
    <row r="3" spans="3:4" x14ac:dyDescent="0.3">
      <c r="C3" s="16" t="s">
        <v>64</v>
      </c>
      <c r="D3" s="15">
        <f>SUM(Tabela3[Depósito Reservado])</f>
        <v>4681</v>
      </c>
    </row>
    <row r="4" spans="3:4" x14ac:dyDescent="0.3">
      <c r="C4" s="16" t="s">
        <v>65</v>
      </c>
      <c r="D4" s="5">
        <v>20000</v>
      </c>
    </row>
    <row r="6" spans="3:4" x14ac:dyDescent="0.3">
      <c r="C6" s="12" t="s">
        <v>62</v>
      </c>
      <c r="D6" s="12" t="s">
        <v>63</v>
      </c>
    </row>
    <row r="7" spans="3:4" x14ac:dyDescent="0.3">
      <c r="C7" s="13">
        <v>45603</v>
      </c>
      <c r="D7" s="14">
        <v>50</v>
      </c>
    </row>
    <row r="8" spans="3:4" x14ac:dyDescent="0.3">
      <c r="C8" s="13">
        <v>45603</v>
      </c>
      <c r="D8" s="14">
        <v>313</v>
      </c>
    </row>
    <row r="9" spans="3:4" x14ac:dyDescent="0.3">
      <c r="C9" s="13">
        <v>45603</v>
      </c>
      <c r="D9" s="14">
        <v>246</v>
      </c>
    </row>
    <row r="10" spans="3:4" x14ac:dyDescent="0.3">
      <c r="C10" s="13">
        <v>45603</v>
      </c>
      <c r="D10" s="14">
        <v>416</v>
      </c>
    </row>
    <row r="11" spans="3:4" x14ac:dyDescent="0.3">
      <c r="C11" s="13">
        <v>45603</v>
      </c>
      <c r="D11" s="14">
        <v>418</v>
      </c>
    </row>
    <row r="12" spans="3:4" x14ac:dyDescent="0.3">
      <c r="C12" s="13">
        <v>45603</v>
      </c>
      <c r="D12" s="14">
        <v>280</v>
      </c>
    </row>
    <row r="13" spans="3:4" x14ac:dyDescent="0.3">
      <c r="C13" s="13">
        <v>45603</v>
      </c>
      <c r="D13" s="14">
        <v>17</v>
      </c>
    </row>
    <row r="14" spans="3:4" x14ac:dyDescent="0.3">
      <c r="C14" s="13">
        <v>45603</v>
      </c>
      <c r="D14" s="14">
        <v>344</v>
      </c>
    </row>
    <row r="15" spans="3:4" x14ac:dyDescent="0.3">
      <c r="C15" s="13">
        <v>45603</v>
      </c>
      <c r="D15" s="14">
        <v>105</v>
      </c>
    </row>
    <row r="16" spans="3:4" x14ac:dyDescent="0.3">
      <c r="C16" s="13">
        <v>45603</v>
      </c>
      <c r="D16" s="14">
        <v>92</v>
      </c>
    </row>
    <row r="17" spans="3:4" x14ac:dyDescent="0.3">
      <c r="C17" s="13">
        <v>45603</v>
      </c>
      <c r="D17" s="14">
        <v>423</v>
      </c>
    </row>
    <row r="18" spans="3:4" x14ac:dyDescent="0.3">
      <c r="C18" s="13">
        <v>45603</v>
      </c>
      <c r="D18" s="14">
        <v>446</v>
      </c>
    </row>
    <row r="19" spans="3:4" x14ac:dyDescent="0.3">
      <c r="C19" s="13">
        <v>45603</v>
      </c>
      <c r="D19" s="14">
        <v>212</v>
      </c>
    </row>
    <row r="20" spans="3:4" x14ac:dyDescent="0.3">
      <c r="C20" s="13">
        <v>45603</v>
      </c>
      <c r="D20" s="14">
        <v>160</v>
      </c>
    </row>
    <row r="21" spans="3:4" x14ac:dyDescent="0.3">
      <c r="C21" s="13">
        <v>45603</v>
      </c>
      <c r="D21" s="14">
        <v>10</v>
      </c>
    </row>
    <row r="22" spans="3:4" x14ac:dyDescent="0.3">
      <c r="C22" s="13">
        <v>45603</v>
      </c>
      <c r="D22" s="14">
        <v>420</v>
      </c>
    </row>
    <row r="23" spans="3:4" x14ac:dyDescent="0.3">
      <c r="C23" s="13">
        <v>45603</v>
      </c>
      <c r="D23" s="14">
        <v>450</v>
      </c>
    </row>
    <row r="24" spans="3:4" x14ac:dyDescent="0.3">
      <c r="C24" s="13">
        <v>45603</v>
      </c>
      <c r="D24" s="14">
        <v>279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2D67-E876-41BF-93FE-642BDD207CD5}">
  <dimension ref="A1:U7"/>
  <sheetViews>
    <sheetView showGridLines="0" showRowColHeaders="0" tabSelected="1" zoomScale="85" zoomScaleNormal="85" workbookViewId="0">
      <selection activeCell="T32" sqref="T32"/>
    </sheetView>
  </sheetViews>
  <sheetFormatPr defaultColWidth="0" defaultRowHeight="14.4" x14ac:dyDescent="0.3"/>
  <cols>
    <col min="1" max="1" width="25.6640625" style="9" customWidth="1"/>
    <col min="2" max="21" width="8.88671875" style="10" customWidth="1"/>
    <col min="22" max="16384" width="8.88671875" hidden="1"/>
  </cols>
  <sheetData>
    <row r="1" spans="13:13" ht="112.2" customHeight="1" x14ac:dyDescent="0.3"/>
    <row r="7" spans="13:13" x14ac:dyDescent="0.3">
      <c r="M7" s="10" t="s">
        <v>61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Marques Trevisan</dc:creator>
  <cp:lastModifiedBy>Ricardo Marques Trevisan</cp:lastModifiedBy>
  <dcterms:created xsi:type="dcterms:W3CDTF">2024-12-11T18:31:57Z</dcterms:created>
  <dcterms:modified xsi:type="dcterms:W3CDTF">2024-12-16T17:52:47Z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2024-12-11T18:32:48Z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45357cf3-6cc5-4137-804f-84046e5810b5</vt:lpwstr>
  </property>
  <property fmtid="{D5CDD505-2E9C-101B-9397-08002B2CF9AE}" pid="8" name="MSIP_Label_fde7aacd-7cc4-4c31-9e6f-7ef306428f09_ContentBits">
    <vt:lpwstr>1</vt:lpwstr>
  </property>
</Properties>
</file>