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l\Desktop\Projects\PowertrainSimulation\PowertrainV2\"/>
    </mc:Choice>
  </mc:AlternateContent>
  <xr:revisionPtr revIDLastSave="0" documentId="13_ncr:1_{979F546D-4FDA-46C1-ABA2-A89AF8E420FA}" xr6:coauthVersionLast="46" xr6:coauthVersionMax="46" xr10:uidLastSave="{00000000-0000-0000-0000-000000000000}"/>
  <bookViews>
    <workbookView xWindow="1830" yWindow="4830" windowWidth="25680" windowHeight="14010" activeTab="2" xr2:uid="{8E9DA397-A3DF-49D6-A417-433341F270C1}"/>
  </bookViews>
  <sheets>
    <sheet name="Motors" sheetId="1" r:id="rId1"/>
    <sheet name="Motor_Controllers" sheetId="2" r:id="rId2"/>
    <sheet name="Batteries" sheetId="5" r:id="rId3"/>
    <sheet name="Battery_Pack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3" l="1"/>
  <c r="J6" i="3" s="1"/>
  <c r="I6" i="3"/>
  <c r="H7" i="3"/>
  <c r="I7" i="3"/>
  <c r="J7" i="3"/>
  <c r="I4" i="3"/>
  <c r="I5" i="3"/>
  <c r="I3" i="3"/>
  <c r="H4" i="3"/>
  <c r="J4" i="3" s="1"/>
  <c r="H5" i="3"/>
  <c r="J5" i="3" s="1"/>
  <c r="H3" i="3"/>
  <c r="J3" i="3" s="1"/>
  <c r="B2" i="3"/>
  <c r="B2" i="2"/>
  <c r="B2" i="1"/>
</calcChain>
</file>

<file path=xl/sharedStrings.xml><?xml version="1.0" encoding="utf-8"?>
<sst xmlns="http://schemas.openxmlformats.org/spreadsheetml/2006/main" count="52" uniqueCount="45">
  <si>
    <t>Motors</t>
  </si>
  <si>
    <t>Motor Specifications</t>
  </si>
  <si>
    <t>Minimum Motor Torque</t>
  </si>
  <si>
    <t>Maximum Motor Torque</t>
  </si>
  <si>
    <t>Mass of Motor</t>
  </si>
  <si>
    <t>Motor Rated Power</t>
  </si>
  <si>
    <t>RPM for Min Torque</t>
  </si>
  <si>
    <t>Max RPM for Max Torque</t>
  </si>
  <si>
    <t>Motor Power Loss</t>
  </si>
  <si>
    <t>Hypothetical 1</t>
  </si>
  <si>
    <t>Hypothetical 2</t>
  </si>
  <si>
    <t>Hypothetical 3</t>
  </si>
  <si>
    <t>Hypothetical 4</t>
  </si>
  <si>
    <t>Number of Motors:</t>
  </si>
  <si>
    <t>Motor Controllers</t>
  </si>
  <si>
    <t>Number of Motors Controllers:</t>
  </si>
  <si>
    <t>Motor Controller Specifications</t>
  </si>
  <si>
    <t>Motor Controller Mass</t>
  </si>
  <si>
    <t>Motor Controller Power Loss</t>
  </si>
  <si>
    <t>Battery Packs</t>
  </si>
  <si>
    <t>Battery Pack Specifications</t>
  </si>
  <si>
    <t>Number of Battery Packs:</t>
  </si>
  <si>
    <t>Voltage Per Battery Cell</t>
  </si>
  <si>
    <t>Amp Hours Per Battery Cell</t>
  </si>
  <si>
    <t>Number of Batteries in Parallel</t>
  </si>
  <si>
    <t>Number of Batteries in Series</t>
  </si>
  <si>
    <t>Total Pack Voltage</t>
  </si>
  <si>
    <t>Battery Pack Loss</t>
  </si>
  <si>
    <t>Total Pack Capacity (Ah)</t>
  </si>
  <si>
    <t>Total Pack Capacity (Wh)</t>
  </si>
  <si>
    <t>Bolt 3</t>
  </si>
  <si>
    <t>Bolt 4</t>
  </si>
  <si>
    <t xml:space="preserve">Parker Paraphan </t>
  </si>
  <si>
    <t>Evo AF130</t>
  </si>
  <si>
    <t>Phi</t>
  </si>
  <si>
    <t>Gearing Ratio</t>
  </si>
  <si>
    <t>Rinehart PM100DXR</t>
  </si>
  <si>
    <t>Rinehart PM150DZR</t>
  </si>
  <si>
    <t xml:space="preserve">Battery </t>
  </si>
  <si>
    <t>Cell Weight (g)</t>
  </si>
  <si>
    <t>Nominal Voltage</t>
  </si>
  <si>
    <r>
      <t>Max Internal Resistance (</t>
    </r>
    <r>
      <rPr>
        <b/>
        <sz val="11"/>
        <color theme="1"/>
        <rFont val="Calibri"/>
        <family val="2"/>
      </rPr>
      <t>Ω)</t>
    </r>
  </si>
  <si>
    <t>Nominal Capacity (Ah)</t>
  </si>
  <si>
    <t>LIR 18650</t>
  </si>
  <si>
    <t>Cost Per Cell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</si>
</sst>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18CD-D822-4FAB-A7CC-DC557D973563}">
  <dimension ref="A1:J11"/>
  <sheetViews>
    <sheetView workbookViewId="0">
      <selection activeCell="M4" sqref="M4"/>
    </sheetView>
  </sheetViews>
  <sheetFormatPr defaultRowHeight="15" x14ac:dyDescent="0.25"/>
  <cols>
    <col min="1" max="2" width="15.7109375" style="1" customWidth="1"/>
    <col min="3" max="10" width="14.7109375" style="1" customWidth="1"/>
    <col min="11" max="16384" width="9.140625" style="1"/>
  </cols>
  <sheetData>
    <row r="1" spans="1:10" ht="50.1" customHeight="1" thickTop="1" thickBot="1" x14ac:dyDescent="0.3">
      <c r="A1" s="30" t="s">
        <v>0</v>
      </c>
      <c r="B1" s="30"/>
      <c r="C1" s="27" t="s">
        <v>1</v>
      </c>
      <c r="D1" s="27"/>
      <c r="E1" s="27"/>
      <c r="F1" s="27"/>
      <c r="G1" s="27"/>
      <c r="H1" s="27"/>
      <c r="I1" s="27"/>
      <c r="J1" s="27"/>
    </row>
    <row r="2" spans="1:10" ht="50.1" customHeight="1" thickTop="1" thickBot="1" x14ac:dyDescent="0.3">
      <c r="A2" s="5" t="s">
        <v>13</v>
      </c>
      <c r="B2" s="6">
        <f>COUNTA(A3:B31)</f>
        <v>7</v>
      </c>
      <c r="C2" s="9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6</v>
      </c>
      <c r="I2" s="19" t="s">
        <v>35</v>
      </c>
      <c r="J2" s="10" t="s">
        <v>8</v>
      </c>
    </row>
    <row r="3" spans="1:10" ht="35.1" customHeight="1" thickBot="1" x14ac:dyDescent="0.3">
      <c r="A3" s="28" t="s">
        <v>9</v>
      </c>
      <c r="B3" s="29"/>
      <c r="C3" s="7">
        <v>10</v>
      </c>
      <c r="D3" s="2">
        <v>150</v>
      </c>
      <c r="E3" s="2">
        <v>10</v>
      </c>
      <c r="F3" s="2">
        <v>65</v>
      </c>
      <c r="G3" s="2">
        <v>5000</v>
      </c>
      <c r="H3" s="2">
        <v>9000</v>
      </c>
      <c r="I3" s="20">
        <v>4</v>
      </c>
      <c r="J3" s="11">
        <v>0.01</v>
      </c>
    </row>
    <row r="4" spans="1:10" ht="35.1" customHeight="1" thickBot="1" x14ac:dyDescent="0.3">
      <c r="A4" s="23" t="s">
        <v>10</v>
      </c>
      <c r="B4" s="24"/>
      <c r="C4" s="8">
        <v>20</v>
      </c>
      <c r="D4" s="3">
        <v>130</v>
      </c>
      <c r="E4" s="3">
        <v>8</v>
      </c>
      <c r="F4" s="3">
        <v>90</v>
      </c>
      <c r="G4" s="3">
        <v>7000</v>
      </c>
      <c r="H4" s="3">
        <v>8000</v>
      </c>
      <c r="I4" s="21">
        <v>4</v>
      </c>
      <c r="J4" s="12">
        <v>0.02</v>
      </c>
    </row>
    <row r="5" spans="1:10" ht="35.1" customHeight="1" thickBot="1" x14ac:dyDescent="0.3">
      <c r="A5" s="23" t="s">
        <v>11</v>
      </c>
      <c r="B5" s="24"/>
      <c r="C5" s="8">
        <v>14</v>
      </c>
      <c r="D5" s="3">
        <v>160</v>
      </c>
      <c r="E5" s="3">
        <v>22</v>
      </c>
      <c r="F5" s="3">
        <v>80</v>
      </c>
      <c r="G5" s="3">
        <v>5500</v>
      </c>
      <c r="H5" s="3">
        <v>10000</v>
      </c>
      <c r="I5" s="21">
        <v>4</v>
      </c>
      <c r="J5" s="12">
        <v>0.03</v>
      </c>
    </row>
    <row r="6" spans="1:10" ht="35.1" customHeight="1" thickBot="1" x14ac:dyDescent="0.3">
      <c r="A6" s="23" t="s">
        <v>12</v>
      </c>
      <c r="B6" s="24"/>
      <c r="C6" s="8">
        <v>16</v>
      </c>
      <c r="D6" s="3">
        <v>240</v>
      </c>
      <c r="E6" s="3">
        <v>20</v>
      </c>
      <c r="F6" s="3">
        <v>70</v>
      </c>
      <c r="G6" s="3">
        <v>2000</v>
      </c>
      <c r="H6" s="3">
        <v>12000</v>
      </c>
      <c r="I6" s="21">
        <v>4</v>
      </c>
      <c r="J6" s="12">
        <v>0.04</v>
      </c>
    </row>
    <row r="7" spans="1:10" ht="35.1" customHeight="1" thickBot="1" x14ac:dyDescent="0.3">
      <c r="A7" s="23" t="s">
        <v>32</v>
      </c>
      <c r="B7" s="24"/>
      <c r="C7" s="8"/>
      <c r="D7" s="3"/>
      <c r="E7" s="3"/>
      <c r="F7" s="3">
        <v>120</v>
      </c>
      <c r="G7" s="3"/>
      <c r="H7" s="3"/>
      <c r="I7" s="21">
        <v>4</v>
      </c>
      <c r="J7" s="12"/>
    </row>
    <row r="8" spans="1:10" ht="35.1" customHeight="1" thickBot="1" x14ac:dyDescent="0.3">
      <c r="A8" s="23" t="s">
        <v>34</v>
      </c>
      <c r="B8" s="24"/>
      <c r="C8" s="8">
        <v>115</v>
      </c>
      <c r="D8" s="3">
        <v>240</v>
      </c>
      <c r="E8" s="3">
        <v>20</v>
      </c>
      <c r="F8" s="3">
        <v>150</v>
      </c>
      <c r="G8" s="3">
        <v>2000</v>
      </c>
      <c r="H8" s="3">
        <v>12000</v>
      </c>
      <c r="I8" s="21">
        <v>3.5</v>
      </c>
      <c r="J8" s="12"/>
    </row>
    <row r="9" spans="1:10" ht="35.1" customHeight="1" thickBot="1" x14ac:dyDescent="0.3">
      <c r="A9" s="23" t="s">
        <v>33</v>
      </c>
      <c r="B9" s="24"/>
      <c r="C9" s="8">
        <v>250</v>
      </c>
      <c r="D9" s="3">
        <v>350</v>
      </c>
      <c r="E9" s="3">
        <v>30.5</v>
      </c>
      <c r="F9" s="3">
        <v>140</v>
      </c>
      <c r="G9" s="3">
        <v>5000</v>
      </c>
      <c r="H9" s="3">
        <v>8000</v>
      </c>
      <c r="I9" s="21">
        <v>0.34693878</v>
      </c>
      <c r="J9" s="12"/>
    </row>
    <row r="10" spans="1:10" ht="35.1" customHeight="1" thickBot="1" x14ac:dyDescent="0.3">
      <c r="A10" s="25"/>
      <c r="B10" s="26"/>
      <c r="C10" s="13"/>
      <c r="D10" s="18"/>
      <c r="E10" s="18"/>
      <c r="F10" s="18"/>
      <c r="G10" s="18"/>
      <c r="H10" s="18"/>
      <c r="I10" s="22"/>
      <c r="J10" s="14"/>
    </row>
    <row r="11" spans="1:10" ht="15.75" thickTop="1" x14ac:dyDescent="0.25"/>
  </sheetData>
  <mergeCells count="10">
    <mergeCell ref="A7:B7"/>
    <mergeCell ref="A8:B8"/>
    <mergeCell ref="A9:B9"/>
    <mergeCell ref="A10:B10"/>
    <mergeCell ref="C1:J1"/>
    <mergeCell ref="A3:B3"/>
    <mergeCell ref="A4:B4"/>
    <mergeCell ref="A5:B5"/>
    <mergeCell ref="A6:B6"/>
    <mergeCell ref="A1:B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4363-D78F-4A86-A11E-F562969018DF}">
  <dimension ref="A1:D11"/>
  <sheetViews>
    <sheetView workbookViewId="0">
      <selection activeCell="D7" sqref="D7"/>
    </sheetView>
  </sheetViews>
  <sheetFormatPr defaultRowHeight="15" x14ac:dyDescent="0.25"/>
  <cols>
    <col min="1" max="4" width="15.7109375" style="1" customWidth="1"/>
    <col min="5" max="16384" width="9.140625" style="1"/>
  </cols>
  <sheetData>
    <row r="1" spans="1:4" ht="50.1" customHeight="1" thickTop="1" thickBot="1" x14ac:dyDescent="0.3">
      <c r="A1" s="30" t="s">
        <v>14</v>
      </c>
      <c r="B1" s="30"/>
      <c r="C1" s="27" t="s">
        <v>16</v>
      </c>
      <c r="D1" s="27"/>
    </row>
    <row r="2" spans="1:4" ht="50.1" customHeight="1" thickTop="1" thickBot="1" x14ac:dyDescent="0.3">
      <c r="A2" s="5" t="s">
        <v>15</v>
      </c>
      <c r="B2" s="6">
        <f>COUNTA(A3:B31)</f>
        <v>6</v>
      </c>
      <c r="C2" s="9" t="s">
        <v>17</v>
      </c>
      <c r="D2" s="10" t="s">
        <v>18</v>
      </c>
    </row>
    <row r="3" spans="1:4" ht="35.1" customHeight="1" thickBot="1" x14ac:dyDescent="0.3">
      <c r="A3" s="31" t="s">
        <v>9</v>
      </c>
      <c r="B3" s="32"/>
      <c r="C3" s="7">
        <v>10</v>
      </c>
      <c r="D3" s="11">
        <v>150</v>
      </c>
    </row>
    <row r="4" spans="1:4" ht="35.1" customHeight="1" thickBot="1" x14ac:dyDescent="0.3">
      <c r="A4" s="31" t="s">
        <v>10</v>
      </c>
      <c r="B4" s="32"/>
      <c r="C4" s="8">
        <v>20</v>
      </c>
      <c r="D4" s="12">
        <v>130</v>
      </c>
    </row>
    <row r="5" spans="1:4" ht="35.1" customHeight="1" thickBot="1" x14ac:dyDescent="0.3">
      <c r="A5" s="31" t="s">
        <v>11</v>
      </c>
      <c r="B5" s="32"/>
      <c r="C5" s="8">
        <v>14</v>
      </c>
      <c r="D5" s="12">
        <v>160</v>
      </c>
    </row>
    <row r="6" spans="1:4" ht="35.1" customHeight="1" thickBot="1" x14ac:dyDescent="0.3">
      <c r="A6" s="31" t="s">
        <v>12</v>
      </c>
      <c r="B6" s="32"/>
      <c r="C6" s="8">
        <v>16</v>
      </c>
      <c r="D6" s="12">
        <v>240</v>
      </c>
    </row>
    <row r="7" spans="1:4" ht="35.1" customHeight="1" thickBot="1" x14ac:dyDescent="0.3">
      <c r="A7" s="31" t="s">
        <v>36</v>
      </c>
      <c r="B7" s="32"/>
      <c r="C7" s="8">
        <v>7.5</v>
      </c>
      <c r="D7" s="12"/>
    </row>
    <row r="8" spans="1:4" ht="35.1" customHeight="1" thickBot="1" x14ac:dyDescent="0.3">
      <c r="A8" s="31" t="s">
        <v>37</v>
      </c>
      <c r="B8" s="32"/>
      <c r="C8" s="8">
        <v>10.7</v>
      </c>
      <c r="D8" s="12"/>
    </row>
    <row r="9" spans="1:4" ht="35.1" customHeight="1" thickBot="1" x14ac:dyDescent="0.3">
      <c r="A9" s="31"/>
      <c r="B9" s="32"/>
      <c r="C9" s="8"/>
      <c r="D9" s="12"/>
    </row>
    <row r="10" spans="1:4" ht="35.1" customHeight="1" thickBot="1" x14ac:dyDescent="0.3">
      <c r="A10" s="33"/>
      <c r="B10" s="26"/>
      <c r="C10" s="13"/>
      <c r="D10" s="14"/>
    </row>
    <row r="11" spans="1:4" ht="15.75" thickTop="1" x14ac:dyDescent="0.25"/>
  </sheetData>
  <mergeCells count="10">
    <mergeCell ref="A7:B7"/>
    <mergeCell ref="A8:B8"/>
    <mergeCell ref="A9:B9"/>
    <mergeCell ref="A10:B10"/>
    <mergeCell ref="A1:B1"/>
    <mergeCell ref="C1:D1"/>
    <mergeCell ref="A3:B3"/>
    <mergeCell ref="A4:B4"/>
    <mergeCell ref="A5:B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B787-78C8-4127-AE45-B4F69E1F9640}">
  <dimension ref="A1:I10"/>
  <sheetViews>
    <sheetView tabSelected="1" workbookViewId="0">
      <selection activeCell="F2" sqref="F2"/>
    </sheetView>
  </sheetViews>
  <sheetFormatPr defaultRowHeight="15" x14ac:dyDescent="0.25"/>
  <cols>
    <col min="1" max="2" width="15.7109375" style="1" customWidth="1"/>
    <col min="3" max="10" width="14.7109375" style="1" customWidth="1"/>
    <col min="11" max="16384" width="9.140625" style="1"/>
  </cols>
  <sheetData>
    <row r="1" spans="1:9" ht="50.1" customHeight="1" thickBot="1" x14ac:dyDescent="0.3">
      <c r="A1" s="9" t="s">
        <v>38</v>
      </c>
      <c r="B1" s="9" t="s">
        <v>40</v>
      </c>
      <c r="C1" s="4" t="s">
        <v>42</v>
      </c>
      <c r="D1" s="19" t="s">
        <v>39</v>
      </c>
      <c r="E1" s="19" t="s">
        <v>41</v>
      </c>
      <c r="F1" s="19" t="s">
        <v>44</v>
      </c>
      <c r="G1" s="19"/>
      <c r="H1" s="19"/>
      <c r="I1" s="10"/>
    </row>
    <row r="2" spans="1:9" ht="50.1" customHeight="1" thickBot="1" x14ac:dyDescent="0.3">
      <c r="A2" s="15" t="s">
        <v>43</v>
      </c>
      <c r="B2" s="7">
        <v>3.7</v>
      </c>
      <c r="C2" s="2">
        <v>2.6</v>
      </c>
      <c r="D2" s="2">
        <v>46.5</v>
      </c>
      <c r="E2" s="2">
        <v>7.0000000000000007E-2</v>
      </c>
      <c r="F2" s="2"/>
      <c r="G2" s="20"/>
      <c r="H2" s="20"/>
      <c r="I2" s="11"/>
    </row>
    <row r="3" spans="1:9" ht="35.1" customHeight="1" thickBot="1" x14ac:dyDescent="0.3">
      <c r="A3" s="15"/>
      <c r="B3" s="7"/>
      <c r="C3" s="2"/>
      <c r="D3" s="2"/>
      <c r="E3" s="2"/>
      <c r="F3" s="2"/>
      <c r="G3" s="2"/>
      <c r="H3" s="2"/>
      <c r="I3" s="11"/>
    </row>
    <row r="4" spans="1:9" ht="35.1" customHeight="1" thickBot="1" x14ac:dyDescent="0.3">
      <c r="A4" s="16"/>
      <c r="B4" s="8"/>
      <c r="C4" s="3"/>
      <c r="D4" s="3"/>
      <c r="E4" s="3"/>
      <c r="F4" s="3"/>
      <c r="G4" s="21"/>
      <c r="H4" s="21"/>
      <c r="I4" s="12"/>
    </row>
    <row r="5" spans="1:9" ht="35.1" customHeight="1" thickBot="1" x14ac:dyDescent="0.3">
      <c r="A5" s="16"/>
      <c r="B5" s="8"/>
      <c r="C5" s="3"/>
      <c r="D5" s="3"/>
      <c r="E5" s="21"/>
      <c r="F5" s="21"/>
      <c r="G5" s="21"/>
      <c r="H5" s="21"/>
      <c r="I5" s="12"/>
    </row>
    <row r="6" spans="1:9" ht="35.1" customHeight="1" thickBot="1" x14ac:dyDescent="0.3">
      <c r="A6" s="16"/>
      <c r="B6" s="8"/>
      <c r="C6" s="3"/>
      <c r="D6" s="3"/>
      <c r="E6" s="21"/>
      <c r="F6" s="21"/>
      <c r="G6" s="21"/>
      <c r="H6" s="21"/>
      <c r="I6" s="12"/>
    </row>
    <row r="7" spans="1:9" ht="35.1" customHeight="1" thickBot="1" x14ac:dyDescent="0.3">
      <c r="A7" s="16"/>
      <c r="B7" s="8"/>
      <c r="C7" s="3"/>
      <c r="D7" s="3"/>
      <c r="E7" s="21"/>
      <c r="F7" s="21"/>
      <c r="G7" s="21"/>
      <c r="H7" s="21"/>
      <c r="I7" s="12"/>
    </row>
    <row r="8" spans="1:9" ht="35.1" customHeight="1" thickBot="1" x14ac:dyDescent="0.3">
      <c r="A8" s="16"/>
      <c r="B8" s="8"/>
      <c r="C8" s="3"/>
      <c r="D8" s="3"/>
      <c r="E8" s="21"/>
      <c r="F8" s="21"/>
      <c r="G8" s="21"/>
      <c r="H8" s="21"/>
      <c r="I8" s="12"/>
    </row>
    <row r="9" spans="1:9" ht="35.1" customHeight="1" thickBot="1" x14ac:dyDescent="0.3">
      <c r="A9" s="17"/>
      <c r="B9" s="13"/>
      <c r="C9" s="18"/>
      <c r="D9" s="18"/>
      <c r="E9" s="22"/>
      <c r="F9" s="22"/>
      <c r="G9" s="22"/>
      <c r="H9" s="22"/>
      <c r="I9" s="14"/>
    </row>
    <row r="10" spans="1:9" ht="35.1" customHeight="1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8048-313D-4336-880C-48A7AE95656F}">
  <dimension ref="A1:J11"/>
  <sheetViews>
    <sheetView workbookViewId="0">
      <selection activeCell="G14" sqref="G14"/>
    </sheetView>
  </sheetViews>
  <sheetFormatPr defaultRowHeight="15" x14ac:dyDescent="0.25"/>
  <cols>
    <col min="1" max="2" width="15.7109375" style="1" customWidth="1"/>
    <col min="3" max="10" width="14.7109375" style="1" customWidth="1"/>
    <col min="11" max="16384" width="9.140625" style="1"/>
  </cols>
  <sheetData>
    <row r="1" spans="1:10" ht="50.1" customHeight="1" thickTop="1" thickBot="1" x14ac:dyDescent="0.3">
      <c r="A1" s="30" t="s">
        <v>19</v>
      </c>
      <c r="B1" s="30"/>
      <c r="C1" s="27" t="s">
        <v>20</v>
      </c>
      <c r="D1" s="27"/>
      <c r="E1" s="27"/>
      <c r="F1" s="27"/>
      <c r="G1" s="27"/>
      <c r="H1" s="27"/>
      <c r="I1" s="27"/>
      <c r="J1" s="27"/>
    </row>
    <row r="2" spans="1:10" ht="50.1" customHeight="1" thickTop="1" thickBot="1" x14ac:dyDescent="0.3">
      <c r="A2" s="5" t="s">
        <v>21</v>
      </c>
      <c r="B2" s="6">
        <f>COUNTA(A3:B31)</f>
        <v>5</v>
      </c>
      <c r="C2" s="9" t="s">
        <v>22</v>
      </c>
      <c r="D2" s="4" t="s">
        <v>23</v>
      </c>
      <c r="E2" s="19" t="s">
        <v>25</v>
      </c>
      <c r="F2" s="19" t="s">
        <v>24</v>
      </c>
      <c r="G2" s="19" t="s">
        <v>27</v>
      </c>
      <c r="H2" s="19" t="s">
        <v>26</v>
      </c>
      <c r="I2" s="19" t="s">
        <v>28</v>
      </c>
      <c r="J2" s="10" t="s">
        <v>29</v>
      </c>
    </row>
    <row r="3" spans="1:10" ht="35.1" customHeight="1" thickBot="1" x14ac:dyDescent="0.3">
      <c r="A3" s="28" t="s">
        <v>9</v>
      </c>
      <c r="B3" s="29"/>
      <c r="C3" s="7">
        <v>4.2</v>
      </c>
      <c r="D3" s="2">
        <v>2.6</v>
      </c>
      <c r="E3" s="2">
        <v>6</v>
      </c>
      <c r="F3" s="2">
        <v>166</v>
      </c>
      <c r="G3" s="2">
        <v>0.05</v>
      </c>
      <c r="H3" s="20">
        <f>E3*C3</f>
        <v>25.200000000000003</v>
      </c>
      <c r="I3" s="20">
        <f>D3*F3</f>
        <v>431.6</v>
      </c>
      <c r="J3" s="11">
        <f>H3*I3</f>
        <v>10876.320000000002</v>
      </c>
    </row>
    <row r="4" spans="1:10" ht="35.1" customHeight="1" thickBot="1" x14ac:dyDescent="0.3">
      <c r="A4" s="23" t="s">
        <v>10</v>
      </c>
      <c r="B4" s="24"/>
      <c r="C4" s="8">
        <v>4.2</v>
      </c>
      <c r="D4" s="3">
        <v>2.6</v>
      </c>
      <c r="E4" s="3">
        <v>4</v>
      </c>
      <c r="F4" s="3">
        <v>225</v>
      </c>
      <c r="G4" s="3">
        <v>0.02</v>
      </c>
      <c r="H4" s="21">
        <f t="shared" ref="H4:H5" si="0">E4*C4</f>
        <v>16.8</v>
      </c>
      <c r="I4" s="21">
        <f t="shared" ref="I4:I5" si="1">D4*F4</f>
        <v>585</v>
      </c>
      <c r="J4" s="12">
        <f t="shared" ref="J4:J5" si="2">H4*I4</f>
        <v>9828</v>
      </c>
    </row>
    <row r="5" spans="1:10" ht="35.1" customHeight="1" thickBot="1" x14ac:dyDescent="0.3">
      <c r="A5" s="23" t="s">
        <v>11</v>
      </c>
      <c r="B5" s="24"/>
      <c r="C5" s="8">
        <v>4.2</v>
      </c>
      <c r="D5" s="3">
        <v>2.6</v>
      </c>
      <c r="E5" s="3">
        <v>10</v>
      </c>
      <c r="F5" s="3">
        <v>100</v>
      </c>
      <c r="G5" s="3">
        <v>0.06</v>
      </c>
      <c r="H5" s="21">
        <f t="shared" si="0"/>
        <v>42</v>
      </c>
      <c r="I5" s="21">
        <f t="shared" si="1"/>
        <v>260</v>
      </c>
      <c r="J5" s="12">
        <f t="shared" si="2"/>
        <v>10920</v>
      </c>
    </row>
    <row r="6" spans="1:10" ht="35.1" customHeight="1" thickBot="1" x14ac:dyDescent="0.3">
      <c r="A6" s="23" t="s">
        <v>30</v>
      </c>
      <c r="B6" s="24"/>
      <c r="C6" s="8">
        <v>3.7</v>
      </c>
      <c r="D6" s="3">
        <v>10</v>
      </c>
      <c r="E6" s="3">
        <v>78</v>
      </c>
      <c r="F6" s="21">
        <v>4</v>
      </c>
      <c r="G6" s="21">
        <v>0.01</v>
      </c>
      <c r="H6" s="21">
        <f t="shared" ref="H6:H7" si="3">E6*C6</f>
        <v>288.60000000000002</v>
      </c>
      <c r="I6" s="21">
        <f t="shared" ref="I6:I7" si="4">D6*F6</f>
        <v>40</v>
      </c>
      <c r="J6" s="12">
        <f t="shared" ref="J6:J7" si="5">H6*I6</f>
        <v>11544</v>
      </c>
    </row>
    <row r="7" spans="1:10" ht="35.1" customHeight="1" thickBot="1" x14ac:dyDescent="0.3">
      <c r="A7" s="23" t="s">
        <v>31</v>
      </c>
      <c r="B7" s="24"/>
      <c r="C7" s="8">
        <v>3.6</v>
      </c>
      <c r="D7" s="3">
        <v>3</v>
      </c>
      <c r="E7" s="3">
        <v>166</v>
      </c>
      <c r="F7" s="21">
        <v>6</v>
      </c>
      <c r="G7" s="21">
        <v>0.01</v>
      </c>
      <c r="H7" s="21">
        <f t="shared" si="3"/>
        <v>597.6</v>
      </c>
      <c r="I7" s="21">
        <f t="shared" si="4"/>
        <v>18</v>
      </c>
      <c r="J7" s="12">
        <f t="shared" si="5"/>
        <v>10756.800000000001</v>
      </c>
    </row>
    <row r="8" spans="1:10" ht="35.1" customHeight="1" thickBot="1" x14ac:dyDescent="0.3">
      <c r="A8" s="23"/>
      <c r="B8" s="24"/>
      <c r="C8" s="8"/>
      <c r="D8" s="3"/>
      <c r="E8" s="3"/>
      <c r="F8" s="21"/>
      <c r="G8" s="21"/>
      <c r="H8" s="21"/>
      <c r="I8" s="21"/>
      <c r="J8" s="12"/>
    </row>
    <row r="9" spans="1:10" ht="35.1" customHeight="1" thickBot="1" x14ac:dyDescent="0.3">
      <c r="A9" s="23"/>
      <c r="B9" s="24"/>
      <c r="C9" s="8"/>
      <c r="D9" s="3"/>
      <c r="E9" s="3"/>
      <c r="F9" s="21"/>
      <c r="G9" s="21"/>
      <c r="H9" s="21"/>
      <c r="I9" s="21"/>
      <c r="J9" s="12"/>
    </row>
    <row r="10" spans="1:10" ht="35.1" customHeight="1" thickBot="1" x14ac:dyDescent="0.3">
      <c r="A10" s="25"/>
      <c r="B10" s="26"/>
      <c r="C10" s="13"/>
      <c r="D10" s="18"/>
      <c r="E10" s="18"/>
      <c r="F10" s="22"/>
      <c r="G10" s="22"/>
      <c r="H10" s="22"/>
      <c r="I10" s="22"/>
      <c r="J10" s="14"/>
    </row>
    <row r="11" spans="1:10" ht="15.75" thickTop="1" x14ac:dyDescent="0.25"/>
  </sheetData>
  <mergeCells count="10">
    <mergeCell ref="A7:B7"/>
    <mergeCell ref="A8:B8"/>
    <mergeCell ref="A9:B9"/>
    <mergeCell ref="A10:B10"/>
    <mergeCell ref="A1:B1"/>
    <mergeCell ref="C1:J1"/>
    <mergeCell ref="A3:B3"/>
    <mergeCell ref="A4:B4"/>
    <mergeCell ref="A5:B5"/>
    <mergeCell ref="A6:B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DE497FA346CD49B765B54AB6A367B5" ma:contentTypeVersion="12" ma:contentTypeDescription="Create a new document." ma:contentTypeScope="" ma:versionID="a083ce2df5f3fd6d0cb1a91bb80a39cb">
  <xsd:schema xmlns:xsd="http://www.w3.org/2001/XMLSchema" xmlns:xs="http://www.w3.org/2001/XMLSchema" xmlns:p="http://schemas.microsoft.com/office/2006/metadata/properties" xmlns:ns3="d9c5c803-e33e-4c61-8351-da4c9b99ae39" xmlns:ns4="6be6f6fe-38a0-487d-a8a9-15e966a8f4d2" targetNamespace="http://schemas.microsoft.com/office/2006/metadata/properties" ma:root="true" ma:fieldsID="a231930d9aebb724d1ef5c3843d36139" ns3:_="" ns4:_="">
    <xsd:import namespace="d9c5c803-e33e-4c61-8351-da4c9b99ae39"/>
    <xsd:import namespace="6be6f6fe-38a0-487d-a8a9-15e966a8f4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c5c803-e33e-4c61-8351-da4c9b99ae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e6f6fe-38a0-487d-a8a9-15e966a8f4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91FC5E-A7AE-47CB-B37A-F40974CEFF6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3AAEA67-50ED-417A-8971-4D32193B67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c5c803-e33e-4c61-8351-da4c9b99ae39"/>
    <ds:schemaRef ds:uri="6be6f6fe-38a0-487d-a8a9-15e966a8f4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2CC42D-DFF7-4C9F-AB84-7709A21086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Motors</vt:lpstr>
      <vt:lpstr>Motor_Controllers</vt:lpstr>
      <vt:lpstr>Batteries</vt:lpstr>
      <vt:lpstr>Battery_Packs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Walsh</dc:creator>
  <cp:lastModifiedBy>Trevor Lew</cp:lastModifiedBy>
  <dcterms:created xsi:type="dcterms:W3CDTF">2020-02-13T02:16:59Z</dcterms:created>
  <dcterms:modified xsi:type="dcterms:W3CDTF">2021-04-14T22:22:43Z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0x010100C7DE497FA346CD49B765B54AB6A367B5</vt:lpwstr>
  </property>
</Properties>
</file>