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. Lurdes\Desktop\Geno_26_01_23\enviados\"/>
    </mc:Choice>
  </mc:AlternateContent>
  <xr:revisionPtr revIDLastSave="0" documentId="13_ncr:1_{BF788D30-A461-4070-9A15-BC7596922772}" xr6:coauthVersionLast="47" xr6:coauthVersionMax="47" xr10:uidLastSave="{00000000-0000-0000-0000-000000000000}"/>
  <bookViews>
    <workbookView xWindow="-120" yWindow="-120" windowWidth="29040" windowHeight="15840" xr2:uid="{8998F360-F1D2-43FA-AF45-E416A7D37B77}"/>
  </bookViews>
  <sheets>
    <sheet name="SDM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D21" i="1" s="1"/>
  <c r="D35" i="1"/>
  <c r="C35" i="1"/>
  <c r="B35" i="1"/>
  <c r="D51" i="1"/>
  <c r="C51" i="1"/>
  <c r="B51" i="1"/>
  <c r="B52" i="1"/>
  <c r="C52" i="1" l="1"/>
  <c r="D52" i="1" l="1"/>
  <c r="D17" i="1"/>
  <c r="D7" i="1" l="1"/>
  <c r="D12" i="1"/>
  <c r="D20" i="1"/>
  <c r="D8" i="1"/>
  <c r="D19" i="1"/>
  <c r="D9" i="1"/>
  <c r="D13" i="1"/>
  <c r="D18" i="1"/>
  <c r="D6" i="1"/>
  <c r="D14" i="1"/>
  <c r="D10" i="1"/>
  <c r="D15" i="1"/>
  <c r="D11" i="1"/>
  <c r="D16" i="1"/>
  <c r="D5" i="1"/>
</calcChain>
</file>

<file path=xl/sharedStrings.xml><?xml version="1.0" encoding="utf-8"?>
<sst xmlns="http://schemas.openxmlformats.org/spreadsheetml/2006/main" count="56" uniqueCount="54">
  <si>
    <t>Genotypic resistance mutations identified</t>
  </si>
  <si>
    <t xml:space="preserve">ARV-Naive patients </t>
  </si>
  <si>
    <t>N= 224</t>
  </si>
  <si>
    <t>N=326</t>
  </si>
  <si>
    <t># Patients with any NRTI mutation</t>
  </si>
  <si>
    <t>L210W</t>
  </si>
  <si>
    <t>F77L</t>
  </si>
  <si>
    <t>K70R</t>
  </si>
  <si>
    <t>K70E</t>
  </si>
  <si>
    <t>M184V/I</t>
  </si>
  <si>
    <t>K65R</t>
  </si>
  <si>
    <t>Q151M</t>
  </si>
  <si>
    <t>M41L</t>
  </si>
  <si>
    <t>Y115F</t>
  </si>
  <si>
    <t>TOTAL</t>
  </si>
  <si>
    <t># Patients with any NNRTI mutation</t>
  </si>
  <si>
    <t>P225H</t>
  </si>
  <si>
    <t>Y181C/I/V</t>
  </si>
  <si>
    <t>L100I</t>
  </si>
  <si>
    <t>K101E/P</t>
  </si>
  <si>
    <t>V106A/M</t>
  </si>
  <si>
    <t># Patients with any PI mutation</t>
  </si>
  <si>
    <t>L24I</t>
  </si>
  <si>
    <t>L90M</t>
  </si>
  <si>
    <t>L76V</t>
  </si>
  <si>
    <t>M46I/L</t>
  </si>
  <si>
    <t>D30N</t>
  </si>
  <si>
    <t>V32I</t>
  </si>
  <si>
    <t>N88D/S</t>
  </si>
  <si>
    <t>I50 L/V</t>
  </si>
  <si>
    <t>Resistance:</t>
  </si>
  <si>
    <t>M230L</t>
  </si>
  <si>
    <t>V179F</t>
  </si>
  <si>
    <t>N83D</t>
  </si>
  <si>
    <t>F53L/Y</t>
  </si>
  <si>
    <t>L74V/I</t>
  </si>
  <si>
    <t>V75M/T/A/S</t>
  </si>
  <si>
    <t>K219Q/E/N/R</t>
  </si>
  <si>
    <t>D67N/G/E</t>
  </si>
  <si>
    <t>T69Ins/D</t>
  </si>
  <si>
    <t>T215Y/C/D/E/F/V/I/S</t>
  </si>
  <si>
    <t>ARV-Experienced Patients</t>
  </si>
  <si>
    <t>Y188L/H/C</t>
  </si>
  <si>
    <t>G73S/T/C/A</t>
  </si>
  <si>
    <t>V82A/S/F/T/C/M/L</t>
  </si>
  <si>
    <t>I54V/T/A/L/M/S</t>
  </si>
  <si>
    <t>Total Naive =  37 Experienced = 114</t>
  </si>
  <si>
    <t xml:space="preserve">Table 2. ARV Genotypic mutations identified in 151/550  subjects (27,45%) </t>
  </si>
  <si>
    <t>K103N</t>
  </si>
  <si>
    <t>K103S</t>
  </si>
  <si>
    <t>G190A/E/S</t>
  </si>
  <si>
    <t>TOTAL OF RESISTANCE MUTATIONS IDENTIFIED</t>
  </si>
  <si>
    <t>Total</t>
  </si>
  <si>
    <t>N=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</si>
</sst>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955-401D-4025-9750-863B1A64397F}">
  <dimension ref="A1:D56"/>
  <sheetViews>
    <sheetView tabSelected="1" workbookViewId="0">
      <selection activeCell="A60" sqref="A60"/>
    </sheetView>
  </sheetViews>
  <sheetFormatPr defaultRowHeight="15" x14ac:dyDescent="0.25"/>
  <cols>
    <col min="1" max="1" width="56" customWidth="1"/>
    <col min="2" max="2" width="19" customWidth="1"/>
    <col min="3" max="3" width="24.28515625" customWidth="1"/>
    <col min="4" max="4" width="12.7109375" customWidth="1"/>
  </cols>
  <sheetData>
    <row r="1" spans="1:4" x14ac:dyDescent="0.25">
      <c r="A1" t="s">
        <v>47</v>
      </c>
    </row>
    <row r="3" spans="1:4" x14ac:dyDescent="0.25">
      <c r="A3" s="5" t="s">
        <v>0</v>
      </c>
      <c r="B3" s="3" t="s">
        <v>1</v>
      </c>
      <c r="C3" s="3" t="s">
        <v>41</v>
      </c>
      <c r="D3" s="4" t="s">
        <v>52</v>
      </c>
    </row>
    <row r="4" spans="1:4" x14ac:dyDescent="0.25">
      <c r="A4" s="6"/>
      <c r="B4" s="4" t="s">
        <v>2</v>
      </c>
      <c r="C4" s="4" t="s">
        <v>3</v>
      </c>
      <c r="D4" s="4" t="s">
        <v>53</v>
      </c>
    </row>
    <row r="5" spans="1:4" x14ac:dyDescent="0.25">
      <c r="A5" s="2" t="s">
        <v>4</v>
      </c>
      <c r="B5" s="2">
        <v>7</v>
      </c>
      <c r="C5" s="2">
        <v>46</v>
      </c>
      <c r="D5" s="2">
        <f t="shared" ref="D5:D16" si="0">SUM(B5:C5)</f>
        <v>53</v>
      </c>
    </row>
    <row r="6" spans="1:4" x14ac:dyDescent="0.25">
      <c r="A6" s="1" t="s">
        <v>9</v>
      </c>
      <c r="B6">
        <v>3</v>
      </c>
      <c r="C6">
        <v>24</v>
      </c>
      <c r="D6">
        <f t="shared" si="0"/>
        <v>27</v>
      </c>
    </row>
    <row r="7" spans="1:4" x14ac:dyDescent="0.25">
      <c r="A7" s="1" t="s">
        <v>40</v>
      </c>
      <c r="B7">
        <v>0</v>
      </c>
      <c r="C7">
        <v>14</v>
      </c>
      <c r="D7">
        <f t="shared" si="0"/>
        <v>14</v>
      </c>
    </row>
    <row r="8" spans="1:4" x14ac:dyDescent="0.25">
      <c r="A8" s="1" t="s">
        <v>12</v>
      </c>
      <c r="B8">
        <v>0</v>
      </c>
      <c r="C8">
        <v>12</v>
      </c>
      <c r="D8">
        <f t="shared" si="0"/>
        <v>12</v>
      </c>
    </row>
    <row r="9" spans="1:4" x14ac:dyDescent="0.25">
      <c r="A9" s="1" t="s">
        <v>38</v>
      </c>
      <c r="B9">
        <v>1</v>
      </c>
      <c r="C9">
        <v>10</v>
      </c>
      <c r="D9">
        <f t="shared" si="0"/>
        <v>11</v>
      </c>
    </row>
    <row r="10" spans="1:4" x14ac:dyDescent="0.25">
      <c r="A10" s="1" t="s">
        <v>37</v>
      </c>
      <c r="B10">
        <v>0</v>
      </c>
      <c r="C10">
        <v>10</v>
      </c>
      <c r="D10">
        <f t="shared" si="0"/>
        <v>10</v>
      </c>
    </row>
    <row r="11" spans="1:4" x14ac:dyDescent="0.25">
      <c r="A11" s="1" t="s">
        <v>7</v>
      </c>
      <c r="B11">
        <v>0</v>
      </c>
      <c r="C11">
        <v>7</v>
      </c>
      <c r="D11">
        <f t="shared" si="0"/>
        <v>7</v>
      </c>
    </row>
    <row r="12" spans="1:4" x14ac:dyDescent="0.25">
      <c r="A12" s="1" t="s">
        <v>39</v>
      </c>
      <c r="B12">
        <v>0</v>
      </c>
      <c r="C12">
        <v>4</v>
      </c>
      <c r="D12">
        <f t="shared" si="0"/>
        <v>4</v>
      </c>
    </row>
    <row r="13" spans="1:4" x14ac:dyDescent="0.25">
      <c r="A13" s="1" t="s">
        <v>10</v>
      </c>
      <c r="B13">
        <v>0</v>
      </c>
      <c r="C13">
        <v>4</v>
      </c>
      <c r="D13">
        <f t="shared" si="0"/>
        <v>4</v>
      </c>
    </row>
    <row r="14" spans="1:4" x14ac:dyDescent="0.25">
      <c r="A14" s="1" t="s">
        <v>5</v>
      </c>
      <c r="B14">
        <v>1</v>
      </c>
      <c r="C14">
        <v>2</v>
      </c>
      <c r="D14">
        <f t="shared" si="0"/>
        <v>3</v>
      </c>
    </row>
    <row r="15" spans="1:4" x14ac:dyDescent="0.25">
      <c r="A15" s="1" t="s">
        <v>8</v>
      </c>
      <c r="B15">
        <v>0</v>
      </c>
      <c r="C15">
        <v>3</v>
      </c>
      <c r="D15">
        <f t="shared" si="0"/>
        <v>3</v>
      </c>
    </row>
    <row r="16" spans="1:4" x14ac:dyDescent="0.25">
      <c r="A16" s="1" t="s">
        <v>6</v>
      </c>
      <c r="B16">
        <v>0</v>
      </c>
      <c r="C16">
        <v>2</v>
      </c>
      <c r="D16">
        <f t="shared" si="0"/>
        <v>2</v>
      </c>
    </row>
    <row r="17" spans="1:4" x14ac:dyDescent="0.25">
      <c r="A17" s="1" t="s">
        <v>36</v>
      </c>
      <c r="B17">
        <v>0</v>
      </c>
      <c r="C17">
        <v>1</v>
      </c>
      <c r="D17">
        <f t="shared" ref="D17" si="1">SUM(B17:C17)</f>
        <v>1</v>
      </c>
    </row>
    <row r="18" spans="1:4" x14ac:dyDescent="0.25">
      <c r="A18" s="1" t="s">
        <v>35</v>
      </c>
      <c r="B18">
        <v>0</v>
      </c>
      <c r="C18">
        <v>1</v>
      </c>
      <c r="D18">
        <f>SUM(B18:C18)</f>
        <v>1</v>
      </c>
    </row>
    <row r="19" spans="1:4" x14ac:dyDescent="0.25">
      <c r="A19" s="1" t="s">
        <v>11</v>
      </c>
      <c r="B19">
        <v>0</v>
      </c>
      <c r="C19">
        <v>1</v>
      </c>
      <c r="D19">
        <f>SUM(B19:C19)</f>
        <v>1</v>
      </c>
    </row>
    <row r="20" spans="1:4" x14ac:dyDescent="0.25">
      <c r="A20" s="1" t="s">
        <v>13</v>
      </c>
      <c r="B20">
        <v>0</v>
      </c>
      <c r="C20">
        <v>1</v>
      </c>
      <c r="D20">
        <f>SUM(B20:C20)</f>
        <v>1</v>
      </c>
    </row>
    <row r="21" spans="1:4" x14ac:dyDescent="0.25">
      <c r="A21" s="2" t="s">
        <v>14</v>
      </c>
      <c r="B21" s="2">
        <f>SUM(B6:B20)</f>
        <v>5</v>
      </c>
      <c r="C21" s="2">
        <f>SUM(C6:C20)</f>
        <v>96</v>
      </c>
      <c r="D21" s="2">
        <f>SUM(B21:C21)</f>
        <v>101</v>
      </c>
    </row>
    <row r="23" spans="1:4" x14ac:dyDescent="0.25">
      <c r="A23" s="2" t="s">
        <v>15</v>
      </c>
      <c r="B23" s="2">
        <v>28</v>
      </c>
      <c r="C23" s="2">
        <v>96</v>
      </c>
      <c r="D23" s="2">
        <v>124</v>
      </c>
    </row>
    <row r="24" spans="1:4" x14ac:dyDescent="0.25">
      <c r="A24" s="1" t="s">
        <v>48</v>
      </c>
      <c r="B24">
        <v>16</v>
      </c>
      <c r="C24">
        <v>59</v>
      </c>
      <c r="D24">
        <v>75</v>
      </c>
    </row>
    <row r="25" spans="1:4" x14ac:dyDescent="0.25">
      <c r="A25" s="1" t="s">
        <v>31</v>
      </c>
      <c r="B25">
        <v>5</v>
      </c>
      <c r="C25">
        <v>13</v>
      </c>
      <c r="D25">
        <v>18</v>
      </c>
    </row>
    <row r="26" spans="1:4" x14ac:dyDescent="0.25">
      <c r="A26" s="1" t="s">
        <v>50</v>
      </c>
      <c r="B26">
        <v>2</v>
      </c>
      <c r="C26">
        <v>12</v>
      </c>
      <c r="D26">
        <v>14</v>
      </c>
    </row>
    <row r="27" spans="1:4" x14ac:dyDescent="0.25">
      <c r="A27" s="1" t="s">
        <v>20</v>
      </c>
      <c r="B27">
        <v>0</v>
      </c>
      <c r="C27">
        <v>6</v>
      </c>
      <c r="D27">
        <v>6</v>
      </c>
    </row>
    <row r="28" spans="1:4" x14ac:dyDescent="0.25">
      <c r="A28" s="1" t="s">
        <v>18</v>
      </c>
      <c r="B28">
        <v>1</v>
      </c>
      <c r="C28">
        <v>5</v>
      </c>
      <c r="D28">
        <v>6</v>
      </c>
    </row>
    <row r="29" spans="1:4" x14ac:dyDescent="0.25">
      <c r="A29" s="1" t="s">
        <v>17</v>
      </c>
      <c r="B29">
        <v>1</v>
      </c>
      <c r="C29">
        <v>4</v>
      </c>
      <c r="D29">
        <v>5</v>
      </c>
    </row>
    <row r="30" spans="1:4" x14ac:dyDescent="0.25">
      <c r="A30" s="1" t="s">
        <v>42</v>
      </c>
      <c r="B30">
        <v>1</v>
      </c>
      <c r="C30">
        <v>3</v>
      </c>
      <c r="D30">
        <v>4</v>
      </c>
    </row>
    <row r="31" spans="1:4" x14ac:dyDescent="0.25">
      <c r="A31" s="1" t="s">
        <v>19</v>
      </c>
      <c r="B31">
        <v>1</v>
      </c>
      <c r="C31">
        <v>2</v>
      </c>
      <c r="D31">
        <v>3</v>
      </c>
    </row>
    <row r="32" spans="1:4" x14ac:dyDescent="0.25">
      <c r="A32" s="1" t="s">
        <v>16</v>
      </c>
      <c r="B32">
        <v>2</v>
      </c>
      <c r="C32">
        <v>1</v>
      </c>
      <c r="D32">
        <v>3</v>
      </c>
    </row>
    <row r="33" spans="1:4" x14ac:dyDescent="0.25">
      <c r="A33" s="1" t="s">
        <v>32</v>
      </c>
      <c r="B33">
        <v>1</v>
      </c>
      <c r="C33">
        <v>2</v>
      </c>
      <c r="D33">
        <v>3</v>
      </c>
    </row>
    <row r="34" spans="1:4" x14ac:dyDescent="0.25">
      <c r="A34" s="1" t="s">
        <v>49</v>
      </c>
      <c r="B34">
        <v>1</v>
      </c>
      <c r="C34">
        <v>0</v>
      </c>
      <c r="D34">
        <v>1</v>
      </c>
    </row>
    <row r="35" spans="1:4" x14ac:dyDescent="0.25">
      <c r="A35" s="2" t="s">
        <v>14</v>
      </c>
      <c r="B35" s="2">
        <f>SUM(B24:B34)</f>
        <v>31</v>
      </c>
      <c r="C35" s="2">
        <f>SUM(C24:C34)</f>
        <v>107</v>
      </c>
      <c r="D35" s="2">
        <f>SUM(D24:D34)</f>
        <v>138</v>
      </c>
    </row>
    <row r="37" spans="1:4" x14ac:dyDescent="0.25">
      <c r="A37" s="2" t="s">
        <v>21</v>
      </c>
      <c r="B37" s="2">
        <v>11</v>
      </c>
      <c r="C37" s="2">
        <v>26</v>
      </c>
      <c r="D37" s="2">
        <v>31</v>
      </c>
    </row>
    <row r="38" spans="1:4" x14ac:dyDescent="0.25">
      <c r="A38" s="1" t="s">
        <v>44</v>
      </c>
      <c r="B38">
        <v>4</v>
      </c>
      <c r="C38">
        <v>9</v>
      </c>
      <c r="D38">
        <v>13</v>
      </c>
    </row>
    <row r="39" spans="1:4" x14ac:dyDescent="0.25">
      <c r="A39" s="1" t="s">
        <v>25</v>
      </c>
      <c r="B39">
        <v>3</v>
      </c>
      <c r="C39">
        <v>9</v>
      </c>
      <c r="D39">
        <v>12</v>
      </c>
    </row>
    <row r="40" spans="1:4" x14ac:dyDescent="0.25">
      <c r="A40" s="1" t="s">
        <v>26</v>
      </c>
      <c r="B40">
        <v>2</v>
      </c>
      <c r="C40">
        <v>8</v>
      </c>
      <c r="D40">
        <v>10</v>
      </c>
    </row>
    <row r="41" spans="1:4" x14ac:dyDescent="0.25">
      <c r="A41" s="1" t="s">
        <v>28</v>
      </c>
      <c r="B41">
        <v>3</v>
      </c>
      <c r="C41">
        <v>2</v>
      </c>
      <c r="D41">
        <v>5</v>
      </c>
    </row>
    <row r="42" spans="1:4" x14ac:dyDescent="0.25">
      <c r="A42" s="1" t="s">
        <v>22</v>
      </c>
      <c r="B42">
        <v>0</v>
      </c>
      <c r="C42">
        <v>3</v>
      </c>
      <c r="D42">
        <v>3</v>
      </c>
    </row>
    <row r="43" spans="1:4" x14ac:dyDescent="0.25">
      <c r="A43" s="1" t="s">
        <v>23</v>
      </c>
      <c r="B43">
        <v>1</v>
      </c>
      <c r="C43">
        <v>2</v>
      </c>
      <c r="D43">
        <v>3</v>
      </c>
    </row>
    <row r="44" spans="1:4" x14ac:dyDescent="0.25">
      <c r="A44" s="1" t="s">
        <v>45</v>
      </c>
      <c r="B44">
        <v>1</v>
      </c>
      <c r="C44">
        <v>2</v>
      </c>
      <c r="D44">
        <v>3</v>
      </c>
    </row>
    <row r="45" spans="1:4" x14ac:dyDescent="0.25">
      <c r="A45" s="1" t="s">
        <v>27</v>
      </c>
      <c r="B45">
        <v>0</v>
      </c>
      <c r="C45">
        <v>2</v>
      </c>
      <c r="D45">
        <v>2</v>
      </c>
    </row>
    <row r="46" spans="1:4" x14ac:dyDescent="0.25">
      <c r="A46" s="1" t="s">
        <v>43</v>
      </c>
      <c r="B46">
        <v>1</v>
      </c>
      <c r="C46">
        <v>0</v>
      </c>
      <c r="D46">
        <v>1</v>
      </c>
    </row>
    <row r="47" spans="1:4" x14ac:dyDescent="0.25">
      <c r="A47" s="1" t="s">
        <v>33</v>
      </c>
      <c r="B47">
        <v>0</v>
      </c>
      <c r="C47">
        <v>1</v>
      </c>
      <c r="D47">
        <v>1</v>
      </c>
    </row>
    <row r="48" spans="1:4" x14ac:dyDescent="0.25">
      <c r="A48" s="1" t="s">
        <v>24</v>
      </c>
      <c r="B48">
        <v>1</v>
      </c>
      <c r="C48">
        <v>0</v>
      </c>
      <c r="D48">
        <v>1</v>
      </c>
    </row>
    <row r="49" spans="1:4" x14ac:dyDescent="0.25">
      <c r="A49" s="1" t="s">
        <v>34</v>
      </c>
      <c r="B49">
        <v>0</v>
      </c>
      <c r="C49">
        <v>1</v>
      </c>
      <c r="D49">
        <v>1</v>
      </c>
    </row>
    <row r="50" spans="1:4" x14ac:dyDescent="0.25">
      <c r="A50" s="1" t="s">
        <v>29</v>
      </c>
      <c r="B50">
        <v>1</v>
      </c>
      <c r="C50">
        <v>0</v>
      </c>
      <c r="D50">
        <v>1</v>
      </c>
    </row>
    <row r="51" spans="1:4" x14ac:dyDescent="0.25">
      <c r="A51" s="2" t="s">
        <v>14</v>
      </c>
      <c r="B51" s="2">
        <f>SUM(B38:B50)</f>
        <v>17</v>
      </c>
      <c r="C51" s="2">
        <f>SUM(C38:C50)</f>
        <v>39</v>
      </c>
      <c r="D51" s="2">
        <f>SUM(D38:D50)</f>
        <v>56</v>
      </c>
    </row>
    <row r="52" spans="1:4" x14ac:dyDescent="0.25">
      <c r="A52" s="3" t="s">
        <v>51</v>
      </c>
      <c r="B52" s="3">
        <f>SUM(B21,B35,B51)</f>
        <v>53</v>
      </c>
      <c r="C52" s="3">
        <f>SUM(C21,C35,C51)</f>
        <v>242</v>
      </c>
      <c r="D52" s="3">
        <f>SUM(B52,C52)</f>
        <v>295</v>
      </c>
    </row>
    <row r="55" spans="1:4" x14ac:dyDescent="0.25">
      <c r="A55" t="s">
        <v>30</v>
      </c>
    </row>
    <row r="56" spans="1:4" x14ac:dyDescent="0.25">
      <c r="A56" t="s">
        <v>46</v>
      </c>
    </row>
  </sheetData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SDMR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B Teixeira</dc:creator>
  <cp:lastModifiedBy>Dra. Lurdes</cp:lastModifiedBy>
  <cp:lastPrinted>2023-03-27T16:12:17Z</cp:lastPrinted>
  <dcterms:created xsi:type="dcterms:W3CDTF">2023-03-20T02:19:07Z</dcterms:created>
  <dcterms:modified xsi:type="dcterms:W3CDTF">2023-03-29T19:39:27Z</dcterms:modified>
</cp:coreProperties>
</file>