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Dropbox/Econ 352/Summer 2022/Lecture 6 - A Closed Economy One-Period Macroeconomic Model/"/>
    </mc:Choice>
  </mc:AlternateContent>
  <xr:revisionPtr revIDLastSave="0" documentId="13_ncr:1_{74C821D9-34B4-7140-B217-EC2D37D0B2EE}" xr6:coauthVersionLast="47" xr6:coauthVersionMax="47" xr10:uidLastSave="{00000000-0000-0000-0000-000000000000}"/>
  <bookViews>
    <workbookView xWindow="2780" yWindow="1500" windowWidth="28040" windowHeight="17440" activeTab="1" xr2:uid="{FAACE24B-8C3E-9D44-93F8-0E9BC3882740}"/>
  </bookViews>
  <sheets>
    <sheet name="Sheet1" sheetId="1" r:id="rId1"/>
    <sheet name="Solved Values" sheetId="2" r:id="rId2"/>
  </sheets>
  <definedNames>
    <definedName name="solver_adj" localSheetId="0" hidden="1">Sheet1!$B$2:$B$8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Sheet1!$G$27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2" l="1"/>
  <c r="D37" i="2"/>
  <c r="D36" i="2"/>
  <c r="D35" i="2"/>
  <c r="D34" i="2"/>
  <c r="D33" i="2"/>
  <c r="D32" i="2"/>
  <c r="D31" i="2"/>
  <c r="D30" i="2"/>
  <c r="D29" i="2"/>
  <c r="D17" i="2"/>
  <c r="D18" i="2"/>
  <c r="D19" i="2"/>
  <c r="D20" i="2"/>
  <c r="D21" i="2"/>
  <c r="D22" i="2"/>
  <c r="D23" i="2"/>
  <c r="D24" i="2"/>
  <c r="D25" i="2"/>
  <c r="D16" i="2"/>
  <c r="F24" i="1" l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G27" i="1" l="1"/>
</calcChain>
</file>

<file path=xl/sharedStrings.xml><?xml version="1.0" encoding="utf-8"?>
<sst xmlns="http://schemas.openxmlformats.org/spreadsheetml/2006/main" count="67" uniqueCount="30">
  <si>
    <t>Endogenous Variable</t>
  </si>
  <si>
    <t>Exogenous Variable</t>
  </si>
  <si>
    <t>Value</t>
  </si>
  <si>
    <t>Guessed Value</t>
  </si>
  <si>
    <t>Equation Number</t>
  </si>
  <si>
    <t>Equation text</t>
  </si>
  <si>
    <t>alpha*z*n^(alpha-1)-w=0</t>
  </si>
  <si>
    <t>Y-z*n^alpha=0</t>
  </si>
  <si>
    <t>n-(w^2+T-pi)/((w*(1+w))=0</t>
  </si>
  <si>
    <t>n-(1-ell)=0</t>
  </si>
  <si>
    <t>G-T=0</t>
  </si>
  <si>
    <t>pi-Y+nw=0</t>
  </si>
  <si>
    <t>C-nw-pi+T=0</t>
  </si>
  <si>
    <t>z</t>
  </si>
  <si>
    <t>alpha</t>
  </si>
  <si>
    <t>G</t>
  </si>
  <si>
    <t>n</t>
  </si>
  <si>
    <t>w</t>
  </si>
  <si>
    <t>Y</t>
  </si>
  <si>
    <t>ell</t>
  </si>
  <si>
    <t>pi</t>
  </si>
  <si>
    <t>T</t>
  </si>
  <si>
    <t>C</t>
  </si>
  <si>
    <t>Value^2</t>
  </si>
  <si>
    <t>g</t>
  </si>
  <si>
    <t>Variable</t>
  </si>
  <si>
    <t>Val_0</t>
  </si>
  <si>
    <t>Val_G</t>
  </si>
  <si>
    <t>Val_z</t>
  </si>
  <si>
    <t>Pct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</si>
</sst>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E80A-03A5-B24F-8BDC-477267B57C1C}">
  <dimension ref="A1:H27"/>
  <sheetViews>
    <sheetView workbookViewId="0">
      <selection activeCell="H3" sqref="H3:H5"/>
    </sheetView>
  </sheetViews>
  <sheetFormatPr baseColWidth="10" defaultRowHeight="16" x14ac:dyDescent="0.2"/>
  <cols>
    <col min="1" max="1" width="18.5" bestFit="1" customWidth="1"/>
    <col min="3" max="3" width="15.5" bestFit="1" customWidth="1"/>
    <col min="4" max="4" width="22.5" bestFit="1" customWidth="1"/>
    <col min="5" max="5" width="24.33203125" bestFit="1" customWidth="1"/>
  </cols>
  <sheetData>
    <row r="1" spans="1:8" x14ac:dyDescent="0.2">
      <c r="A1" t="s">
        <v>0</v>
      </c>
      <c r="B1" t="s">
        <v>3</v>
      </c>
    </row>
    <row r="2" spans="1:8" x14ac:dyDescent="0.2">
      <c r="A2" t="s">
        <v>16</v>
      </c>
      <c r="B2">
        <v>0.52921982766253317</v>
      </c>
      <c r="G2" t="s">
        <v>1</v>
      </c>
      <c r="H2" t="s">
        <v>2</v>
      </c>
    </row>
    <row r="3" spans="1:8" x14ac:dyDescent="0.2">
      <c r="A3" t="s">
        <v>17</v>
      </c>
      <c r="B3">
        <v>0.88960160831569868</v>
      </c>
      <c r="G3" t="s">
        <v>13</v>
      </c>
      <c r="H3">
        <v>1.05</v>
      </c>
    </row>
    <row r="4" spans="1:8" x14ac:dyDescent="0.2">
      <c r="A4" t="s">
        <v>18</v>
      </c>
      <c r="B4">
        <v>0.67256297261852072</v>
      </c>
      <c r="G4" t="s">
        <v>14</v>
      </c>
      <c r="H4">
        <v>0.7</v>
      </c>
    </row>
    <row r="5" spans="1:8" x14ac:dyDescent="0.2">
      <c r="A5" t="s">
        <v>19</v>
      </c>
      <c r="B5">
        <v>0.4707802669703357</v>
      </c>
      <c r="G5" t="s">
        <v>15</v>
      </c>
      <c r="H5">
        <v>0.3</v>
      </c>
    </row>
    <row r="6" spans="1:8" x14ac:dyDescent="0.2">
      <c r="A6" t="s">
        <v>20</v>
      </c>
      <c r="B6">
        <v>0.20176818720346198</v>
      </c>
    </row>
    <row r="7" spans="1:8" x14ac:dyDescent="0.2">
      <c r="A7" t="s">
        <v>21</v>
      </c>
      <c r="B7">
        <v>0.29999766474161699</v>
      </c>
    </row>
    <row r="8" spans="1:8" x14ac:dyDescent="0.2">
      <c r="A8" t="s">
        <v>22</v>
      </c>
      <c r="B8">
        <v>0.37256509049149783</v>
      </c>
    </row>
    <row r="17" spans="4:7" x14ac:dyDescent="0.2">
      <c r="D17" t="s">
        <v>4</v>
      </c>
      <c r="E17" t="s">
        <v>5</v>
      </c>
      <c r="F17" t="s">
        <v>2</v>
      </c>
      <c r="G17" t="s">
        <v>23</v>
      </c>
    </row>
    <row r="18" spans="4:7" x14ac:dyDescent="0.2">
      <c r="D18">
        <v>1</v>
      </c>
      <c r="E18" t="s">
        <v>6</v>
      </c>
      <c r="F18">
        <f>H4*H3*B2^(H4-1)-B3</f>
        <v>1.9409978723183841E-6</v>
      </c>
      <c r="G18">
        <f>F18^2</f>
        <v>3.7674727403444939E-12</v>
      </c>
    </row>
    <row r="19" spans="4:7" x14ac:dyDescent="0.2">
      <c r="D19">
        <v>2</v>
      </c>
      <c r="E19" t="s">
        <v>7</v>
      </c>
      <c r="F19">
        <f>B4-H3*B2^H4</f>
        <v>-2.5088896304925612E-6</v>
      </c>
      <c r="G19">
        <f t="shared" ref="G19:G24" si="0">F19^2</f>
        <v>6.2945271779931E-12</v>
      </c>
    </row>
    <row r="20" spans="4:7" x14ac:dyDescent="0.2">
      <c r="D20">
        <v>3</v>
      </c>
      <c r="E20" t="s">
        <v>8</v>
      </c>
      <c r="F20">
        <f>B2-(B3^2+B7-B6)/((B3*(1+B3)))</f>
        <v>-3.4915046115413517E-6</v>
      </c>
      <c r="G20">
        <f t="shared" si="0"/>
        <v>1.2190604452414526E-11</v>
      </c>
    </row>
    <row r="21" spans="4:7" x14ac:dyDescent="0.2">
      <c r="D21">
        <v>4</v>
      </c>
      <c r="E21" t="s">
        <v>9</v>
      </c>
      <c r="F21">
        <f>B2-(1-B5)</f>
        <v>9.4632868874455767E-8</v>
      </c>
      <c r="G21">
        <f t="shared" si="0"/>
        <v>8.9553798714099398E-15</v>
      </c>
    </row>
    <row r="22" spans="4:7" x14ac:dyDescent="0.2">
      <c r="D22">
        <v>5</v>
      </c>
      <c r="E22" t="s">
        <v>10</v>
      </c>
      <c r="F22">
        <f>H5-B7</f>
        <v>2.3352583830016371E-6</v>
      </c>
      <c r="G22">
        <f t="shared" si="0"/>
        <v>5.4534317153794209E-12</v>
      </c>
    </row>
    <row r="23" spans="4:7" x14ac:dyDescent="0.2">
      <c r="D23">
        <v>6</v>
      </c>
      <c r="E23" t="s">
        <v>11</v>
      </c>
      <c r="F23">
        <f>B6-B4+B2*B3</f>
        <v>2.4426087708029343E-8</v>
      </c>
      <c r="G23">
        <f t="shared" si="0"/>
        <v>5.9663376072034213E-16</v>
      </c>
    </row>
    <row r="24" spans="4:7" x14ac:dyDescent="0.2">
      <c r="D24">
        <v>7</v>
      </c>
      <c r="E24" t="s">
        <v>12</v>
      </c>
      <c r="F24">
        <f>B8-B2*B3-B6+B7</f>
        <v>-2.4181149355095855E-7</v>
      </c>
      <c r="G24">
        <f t="shared" si="0"/>
        <v>5.8472798413345271E-14</v>
      </c>
    </row>
    <row r="27" spans="4:7" x14ac:dyDescent="0.2">
      <c r="G27">
        <f>10000000000*SUM(G18:G24)</f>
        <v>0.27774060898177017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8DD3-566A-A74F-B38E-E796BB4FE1CE}">
  <dimension ref="A1:D38"/>
  <sheetViews>
    <sheetView tabSelected="1" topLeftCell="A12" workbookViewId="0">
      <selection activeCell="D25" sqref="A15:D25"/>
    </sheetView>
  </sheetViews>
  <sheetFormatPr baseColWidth="10" defaultRowHeight="16" x14ac:dyDescent="0.2"/>
  <sheetData>
    <row r="1" spans="1:4" x14ac:dyDescent="0.2">
      <c r="A1" t="s">
        <v>25</v>
      </c>
      <c r="B1" t="s">
        <v>26</v>
      </c>
      <c r="C1" t="s">
        <v>27</v>
      </c>
      <c r="D1" t="s">
        <v>28</v>
      </c>
    </row>
    <row r="2" spans="1:4" x14ac:dyDescent="0.2">
      <c r="A2" t="s">
        <v>13</v>
      </c>
      <c r="B2">
        <v>1</v>
      </c>
      <c r="C2">
        <v>1</v>
      </c>
      <c r="D2">
        <v>1.05</v>
      </c>
    </row>
    <row r="3" spans="1:4" x14ac:dyDescent="0.2">
      <c r="A3" t="s">
        <v>14</v>
      </c>
      <c r="B3">
        <v>0.7</v>
      </c>
      <c r="C3">
        <v>0.7</v>
      </c>
      <c r="D3">
        <v>0.7</v>
      </c>
    </row>
    <row r="4" spans="1:4" x14ac:dyDescent="0.2">
      <c r="A4" t="s">
        <v>24</v>
      </c>
      <c r="B4">
        <v>0.3</v>
      </c>
      <c r="C4">
        <v>0.4</v>
      </c>
      <c r="D4">
        <v>0.3</v>
      </c>
    </row>
    <row r="5" spans="1:4" x14ac:dyDescent="0.2">
      <c r="A5" t="s">
        <v>16</v>
      </c>
      <c r="B5">
        <v>0.52788016976455854</v>
      </c>
      <c r="C5">
        <v>0.58132486241548509</v>
      </c>
      <c r="D5">
        <v>0.52921982766253317</v>
      </c>
    </row>
    <row r="6" spans="1:4" x14ac:dyDescent="0.2">
      <c r="A6" t="s">
        <v>17</v>
      </c>
      <c r="B6">
        <v>0.84788381847913052</v>
      </c>
      <c r="C6">
        <v>0.82370430930735605</v>
      </c>
      <c r="D6">
        <v>0.88960160831569868</v>
      </c>
    </row>
    <row r="7" spans="1:4" x14ac:dyDescent="0.2">
      <c r="A7" t="s">
        <v>18</v>
      </c>
      <c r="B7">
        <v>0.63940156682552207</v>
      </c>
      <c r="C7">
        <v>0.68405710907445394</v>
      </c>
      <c r="D7">
        <v>0.67256297261852072</v>
      </c>
    </row>
    <row r="8" spans="1:4" x14ac:dyDescent="0.2">
      <c r="A8" t="s">
        <v>19</v>
      </c>
      <c r="B8">
        <v>0.47211896471310794</v>
      </c>
      <c r="C8">
        <v>0.41867426771856331</v>
      </c>
      <c r="D8">
        <v>0.4707802669703357</v>
      </c>
    </row>
    <row r="9" spans="1:4" x14ac:dyDescent="0.2">
      <c r="A9" t="s">
        <v>20</v>
      </c>
      <c r="B9">
        <v>0.19182076726270694</v>
      </c>
      <c r="C9">
        <v>0.20521777467720265</v>
      </c>
      <c r="D9">
        <v>0.20176818720346198</v>
      </c>
    </row>
    <row r="10" spans="1:4" x14ac:dyDescent="0.2">
      <c r="A10" t="s">
        <v>21</v>
      </c>
      <c r="B10">
        <v>0.29999692535407396</v>
      </c>
      <c r="C10">
        <v>0.39999655713457105</v>
      </c>
      <c r="D10">
        <v>0.29999766474161699</v>
      </c>
    </row>
    <row r="11" spans="1:4" x14ac:dyDescent="0.2">
      <c r="A11" t="s">
        <v>22</v>
      </c>
      <c r="B11">
        <v>0.33940387271954714</v>
      </c>
      <c r="C11">
        <v>0.28406002398830882</v>
      </c>
      <c r="D11">
        <v>0.37256509049149783</v>
      </c>
    </row>
    <row r="15" spans="1:4" x14ac:dyDescent="0.2">
      <c r="A15" t="s">
        <v>25</v>
      </c>
      <c r="B15" t="s">
        <v>26</v>
      </c>
      <c r="C15" t="s">
        <v>27</v>
      </c>
      <c r="D15" t="s">
        <v>29</v>
      </c>
    </row>
    <row r="16" spans="1:4" x14ac:dyDescent="0.2">
      <c r="A16" t="s">
        <v>13</v>
      </c>
      <c r="B16">
        <v>1</v>
      </c>
      <c r="C16">
        <v>1</v>
      </c>
      <c r="D16" s="2">
        <f>(C16-B16)/B16</f>
        <v>0</v>
      </c>
    </row>
    <row r="17" spans="1:4" x14ac:dyDescent="0.2">
      <c r="A17" t="s">
        <v>14</v>
      </c>
      <c r="B17">
        <v>0.7</v>
      </c>
      <c r="C17">
        <v>0.7</v>
      </c>
      <c r="D17" s="2">
        <f t="shared" ref="D17:D25" si="0">(C17-B17)/B17</f>
        <v>0</v>
      </c>
    </row>
    <row r="18" spans="1:4" x14ac:dyDescent="0.2">
      <c r="A18" t="s">
        <v>24</v>
      </c>
      <c r="B18">
        <v>0.3</v>
      </c>
      <c r="C18">
        <v>0.4</v>
      </c>
      <c r="D18" s="2">
        <f t="shared" si="0"/>
        <v>0.33333333333333348</v>
      </c>
    </row>
    <row r="19" spans="1:4" x14ac:dyDescent="0.2">
      <c r="A19" t="s">
        <v>16</v>
      </c>
      <c r="B19" s="1">
        <v>0.52788016976455854</v>
      </c>
      <c r="C19" s="1">
        <v>0.58132486241548509</v>
      </c>
      <c r="D19" s="2">
        <f t="shared" si="0"/>
        <v>0.10124398625309904</v>
      </c>
    </row>
    <row r="20" spans="1:4" x14ac:dyDescent="0.2">
      <c r="A20" t="s">
        <v>17</v>
      </c>
      <c r="B20" s="1">
        <v>0.84788381847913052</v>
      </c>
      <c r="C20" s="1">
        <v>0.82370430930735605</v>
      </c>
      <c r="D20" s="2">
        <f t="shared" si="0"/>
        <v>-2.8517479216841096E-2</v>
      </c>
    </row>
    <row r="21" spans="1:4" x14ac:dyDescent="0.2">
      <c r="A21" t="s">
        <v>18</v>
      </c>
      <c r="B21" s="1">
        <v>0.63940156682552207</v>
      </c>
      <c r="C21" s="1">
        <v>0.68405710907445394</v>
      </c>
      <c r="D21" s="2">
        <f t="shared" si="0"/>
        <v>6.9839588399252917E-2</v>
      </c>
    </row>
    <row r="22" spans="1:4" x14ac:dyDescent="0.2">
      <c r="A22" t="s">
        <v>19</v>
      </c>
      <c r="B22" s="1">
        <v>0.47211896471310794</v>
      </c>
      <c r="C22" s="1">
        <v>0.41867426771856331</v>
      </c>
      <c r="D22" s="2">
        <f t="shared" si="0"/>
        <v>-0.11320175843184209</v>
      </c>
    </row>
    <row r="23" spans="1:4" x14ac:dyDescent="0.2">
      <c r="A23" t="s">
        <v>20</v>
      </c>
      <c r="B23" s="1">
        <v>0.19182076726270694</v>
      </c>
      <c r="C23" s="1">
        <v>0.20521777467720265</v>
      </c>
      <c r="D23" s="2">
        <f t="shared" si="0"/>
        <v>6.9841277384465439E-2</v>
      </c>
    </row>
    <row r="24" spans="1:4" x14ac:dyDescent="0.2">
      <c r="A24" t="s">
        <v>21</v>
      </c>
      <c r="B24" s="1">
        <v>0.29999692535407396</v>
      </c>
      <c r="C24" s="1">
        <v>0.39999655713457105</v>
      </c>
      <c r="D24" s="2">
        <f t="shared" si="0"/>
        <v>0.33333552223067509</v>
      </c>
    </row>
    <row r="25" spans="1:4" x14ac:dyDescent="0.2">
      <c r="A25" t="s">
        <v>22</v>
      </c>
      <c r="B25" s="1">
        <v>0.33940387271954714</v>
      </c>
      <c r="C25" s="1">
        <v>0.28406002398830882</v>
      </c>
      <c r="D25" s="2">
        <f t="shared" si="0"/>
        <v>-0.16306192468513611</v>
      </c>
    </row>
    <row r="28" spans="1:4" x14ac:dyDescent="0.2">
      <c r="A28" t="s">
        <v>25</v>
      </c>
      <c r="B28" t="s">
        <v>26</v>
      </c>
      <c r="C28" t="s">
        <v>27</v>
      </c>
      <c r="D28" t="s">
        <v>29</v>
      </c>
    </row>
    <row r="29" spans="1:4" x14ac:dyDescent="0.2">
      <c r="A29" t="s">
        <v>13</v>
      </c>
      <c r="B29">
        <v>1</v>
      </c>
      <c r="C29">
        <v>1.05</v>
      </c>
      <c r="D29" s="2">
        <f>(C29-B29)/B29</f>
        <v>5.0000000000000044E-2</v>
      </c>
    </row>
    <row r="30" spans="1:4" x14ac:dyDescent="0.2">
      <c r="A30" t="s">
        <v>14</v>
      </c>
      <c r="B30">
        <v>0.7</v>
      </c>
      <c r="C30">
        <v>0.7</v>
      </c>
      <c r="D30" s="2">
        <f t="shared" ref="D30:D38" si="1">(C30-B30)/B30</f>
        <v>0</v>
      </c>
    </row>
    <row r="31" spans="1:4" x14ac:dyDescent="0.2">
      <c r="A31" t="s">
        <v>24</v>
      </c>
      <c r="B31">
        <v>0.3</v>
      </c>
      <c r="C31">
        <v>0.3</v>
      </c>
      <c r="D31" s="2">
        <f t="shared" si="1"/>
        <v>0</v>
      </c>
    </row>
    <row r="32" spans="1:4" x14ac:dyDescent="0.2">
      <c r="A32" t="s">
        <v>16</v>
      </c>
      <c r="B32" s="1">
        <v>0.52788016976455854</v>
      </c>
      <c r="C32" s="1">
        <v>0.52921982766253317</v>
      </c>
      <c r="D32" s="2">
        <f t="shared" si="1"/>
        <v>2.5378068256895086E-3</v>
      </c>
    </row>
    <row r="33" spans="1:4" x14ac:dyDescent="0.2">
      <c r="A33" t="s">
        <v>17</v>
      </c>
      <c r="B33" s="1">
        <v>0.84788381847913052</v>
      </c>
      <c r="C33" s="1">
        <v>0.88960160831569868</v>
      </c>
      <c r="D33" s="2">
        <f t="shared" si="1"/>
        <v>4.9202247911038506E-2</v>
      </c>
    </row>
    <row r="34" spans="1:4" x14ac:dyDescent="0.2">
      <c r="A34" t="s">
        <v>18</v>
      </c>
      <c r="B34" s="1">
        <v>0.63940156682552207</v>
      </c>
      <c r="C34" s="1">
        <v>0.67256297261852072</v>
      </c>
      <c r="D34" s="2">
        <f t="shared" si="1"/>
        <v>5.1863191323782955E-2</v>
      </c>
    </row>
    <row r="35" spans="1:4" x14ac:dyDescent="0.2">
      <c r="A35" t="s">
        <v>19</v>
      </c>
      <c r="B35" s="1">
        <v>0.47211896471310794</v>
      </c>
      <c r="C35" s="1">
        <v>0.4707802669703357</v>
      </c>
      <c r="D35" s="2">
        <f t="shared" si="1"/>
        <v>-2.8355093585061076E-3</v>
      </c>
    </row>
    <row r="36" spans="1:4" x14ac:dyDescent="0.2">
      <c r="A36" t="s">
        <v>20</v>
      </c>
      <c r="B36" s="1">
        <v>0.19182076726270694</v>
      </c>
      <c r="C36" s="1">
        <v>0.20176818720346198</v>
      </c>
      <c r="D36" s="2">
        <f t="shared" si="1"/>
        <v>5.1857888396054715E-2</v>
      </c>
    </row>
    <row r="37" spans="1:4" x14ac:dyDescent="0.2">
      <c r="A37" t="s">
        <v>21</v>
      </c>
      <c r="B37" s="1">
        <v>0.29999692535407396</v>
      </c>
      <c r="C37" s="1">
        <v>0.29999766474161699</v>
      </c>
      <c r="D37" s="2">
        <f t="shared" si="1"/>
        <v>2.4646504031745693E-6</v>
      </c>
    </row>
    <row r="38" spans="1:4" x14ac:dyDescent="0.2">
      <c r="A38" t="s">
        <v>22</v>
      </c>
      <c r="B38" s="1">
        <v>0.33940387271954714</v>
      </c>
      <c r="C38" s="1">
        <v>0.37256509049149783</v>
      </c>
      <c r="D38" s="2">
        <f t="shared" si="1"/>
        <v>9.7704299913372358E-2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Solved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Gallen, Trevor S</dc:creator>
  <cp:lastModifiedBy>Gallen, Trevor S</cp:lastModifiedBy>
  <dcterms:created xsi:type="dcterms:W3CDTF">2022-03-30T20:16:51Z</dcterms:created>
  <dcterms:modified xsi:type="dcterms:W3CDTF">2022-04-01T13:39:00Z</dcterms:modified>
</cp:coreProperties>
</file>