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NGR399/Resources/"/>
    </mc:Choice>
  </mc:AlternateContent>
  <xr:revisionPtr revIDLastSave="261" documentId="8_{AA5501AA-51C0-4416-AEBD-5F6EE18FE58F}" xr6:coauthVersionLast="47" xr6:coauthVersionMax="47" xr10:uidLastSave="{698A0405-CE3B-42A4-963B-CD5DECCF76A2}"/>
  <bookViews>
    <workbookView xWindow="-110" yWindow="-110" windowWidth="25820" windowHeight="15500" xr2:uid="{AA1E5637-5A12-4BE7-B88A-559D6169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4" i="1"/>
  <c r="I15" i="1"/>
  <c r="O13" i="1"/>
  <c r="O12" i="1"/>
  <c r="O11" i="1"/>
  <c r="O10" i="1"/>
  <c r="O9" i="1"/>
  <c r="O8" i="1"/>
  <c r="O7" i="1"/>
  <c r="O6" i="1"/>
  <c r="O5" i="1"/>
  <c r="O4" i="1"/>
  <c r="J10" i="1"/>
  <c r="J4" i="1"/>
  <c r="F5" i="1"/>
  <c r="E5" i="1"/>
  <c r="F12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E13" i="1"/>
  <c r="F13" i="1" s="1"/>
  <c r="E14" i="1"/>
  <c r="F14" i="1" s="1"/>
  <c r="E15" i="1"/>
  <c r="F15" i="1" s="1"/>
  <c r="E4" i="1"/>
  <c r="F4" i="1" s="1"/>
  <c r="L16" i="1" l="1"/>
  <c r="B18" i="1"/>
  <c r="C18" i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<sst xmlns="http://schemas.openxmlformats.org/spreadsheetml/2006/main" count="53" uniqueCount="34">
  <si>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</si>
  <si>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</si>
  <si>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</si>
  <si>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</si>
  <si>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</si>
  <si>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</si>
  <si>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</si>
  <si>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</si>
  <si>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</si>
  <si>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</si>
  <si>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</si>
  <si>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</si>
  <si>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</si>
  <si>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Points Awarded</t>
  </si>
  <si>
    <t>Points Possible</t>
  </si>
  <si>
    <t>Grade</t>
  </si>
  <si>
    <t>Weight</t>
  </si>
  <si>
    <t>Special Lecture</t>
  </si>
  <si>
    <t>In Class Assignments (two lowest dropped)</t>
  </si>
  <si>
    <t>After Adjustments with Dropped Scores</t>
  </si>
  <si>
    <t>Included</t>
  </si>
  <si>
    <t>Final Exam</t>
  </si>
  <si>
    <t>Async 1</t>
  </si>
  <si>
    <t>Async 2</t>
  </si>
  <si>
    <t>Async 3</t>
  </si>
  <si>
    <t>Async 4</t>
  </si>
  <si>
    <t>Async 5</t>
  </si>
  <si>
    <t>Async 6</t>
  </si>
  <si>
    <t>Async 7</t>
  </si>
  <si>
    <t>Async 8</t>
  </si>
  <si>
    <t>Async 9</t>
  </si>
  <si>
    <t>Async 10</t>
  </si>
  <si>
    <t>Total Weight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</si>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</sst>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1" applyFont="1"/>
    <xf numFmtId="0" fontId="0" fillId="3" borderId="4" xfId="0" applyFill="1" applyBorder="1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4" xfId="0" applyBorder="1"/>
    <xf numFmtId="9" fontId="0" fillId="0" borderId="5" xfId="1" applyFont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9" fontId="0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6D2-83B0-4BE0-862F-6C9DA324F414}">
  <dimension ref="B2:Q18"/>
  <sheetViews>
    <sheetView tabSelected="1" workbookViewId="0">
      <selection activeCell="L16" sqref="L16:Q18"/>
    </sheetView>
  </sheetViews>
  <sheetFormatPr defaultRowHeight="14.5" x14ac:dyDescent="0.35"/>
  <cols>
    <col min="2" max="3" width="13.36328125" bestFit="1" customWidth="1"/>
    <col min="4" max="4" width="13.1796875" bestFit="1" customWidth="1"/>
    <col min="5" max="5" width="5.7265625" bestFit="1" customWidth="1"/>
    <col min="7" max="8" width="13.36328125" bestFit="1" customWidth="1"/>
    <col min="9" max="9" width="13.1796875" bestFit="1" customWidth="1"/>
    <col min="12" max="13" width="13.36328125" bestFit="1" customWidth="1"/>
    <col min="14" max="14" width="13.1796875" bestFit="1" customWidth="1"/>
    <col min="15" max="15" width="5.7265625" bestFit="1" customWidth="1"/>
    <col min="16" max="17" width="7.7265625" bestFit="1" customWidth="1"/>
  </cols>
  <sheetData>
    <row r="2" spans="2:17" x14ac:dyDescent="0.35">
      <c r="B2" s="23" t="s">
        <v>18</v>
      </c>
      <c r="C2" s="24"/>
      <c r="D2" s="24"/>
      <c r="E2" s="24"/>
      <c r="F2" s="25"/>
      <c r="H2" s="23" t="s">
        <v>17</v>
      </c>
      <c r="I2" s="24"/>
      <c r="J2" s="25"/>
      <c r="L2" s="23" t="s">
        <v>18</v>
      </c>
      <c r="M2" s="24"/>
      <c r="N2" s="24"/>
      <c r="O2" s="24"/>
      <c r="P2" s="24"/>
      <c r="Q2" s="25"/>
    </row>
    <row r="3" spans="2:17" x14ac:dyDescent="0.35">
      <c r="B3" s="7" t="s">
        <v>12</v>
      </c>
      <c r="C3" s="8" t="s">
        <v>13</v>
      </c>
      <c r="D3" s="8" t="s">
        <v>14</v>
      </c>
      <c r="E3" s="8" t="s">
        <v>15</v>
      </c>
      <c r="F3" s="4" t="s">
        <v>20</v>
      </c>
      <c r="H3" s="2" t="s">
        <v>13</v>
      </c>
      <c r="I3" s="3" t="s">
        <v>14</v>
      </c>
      <c r="J3" s="4" t="s">
        <v>15</v>
      </c>
      <c r="L3" s="7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4" t="s">
        <v>20</v>
      </c>
    </row>
    <row r="4" spans="2:17" x14ac:dyDescent="0.35">
      <c r="B4" s="5" t="s">
        <v>0</v>
      </c>
      <c r="C4">
        <v>5</v>
      </c>
      <c r="D4">
        <v>5</v>
      </c>
      <c r="E4" s="9">
        <f>C4/D4</f>
        <v>1</v>
      </c>
      <c r="F4" s="10">
        <f>IF(COUNTIF(E$4:E$15,"&gt;"&amp;E4)&lt;10,1,0)</f>
        <v>1</v>
      </c>
      <c r="H4" s="5">
        <v>1</v>
      </c>
      <c r="I4">
        <v>1</v>
      </c>
      <c r="J4" s="6">
        <f>H4/I4</f>
        <v>1</v>
      </c>
      <c r="L4" s="5" t="s">
        <v>22</v>
      </c>
      <c r="M4">
        <v>20</v>
      </c>
      <c r="N4">
        <v>20</v>
      </c>
      <c r="O4" s="9">
        <f>M4/N4</f>
        <v>1</v>
      </c>
      <c r="P4" s="9">
        <v>0.06</v>
      </c>
      <c r="Q4" s="10">
        <f>IF(P4&gt;0, 1, 0)</f>
        <v>1</v>
      </c>
    </row>
    <row r="5" spans="2:17" x14ac:dyDescent="0.35">
      <c r="B5" s="5" t="s">
        <v>1</v>
      </c>
      <c r="C5">
        <v>4</v>
      </c>
      <c r="D5">
        <v>4</v>
      </c>
      <c r="E5" s="9">
        <f t="shared" ref="E5:E15" si="0">C5/D5</f>
        <v>1</v>
      </c>
      <c r="F5" s="10">
        <f t="shared" ref="F5:F15" si="1">IF(COUNTIF(E$4:E$15,"&gt;"&amp;E5)&lt;10,1,0)</f>
        <v>1</v>
      </c>
      <c r="H5" s="26" t="s">
        <v>16</v>
      </c>
      <c r="I5" s="28">
        <v>0.03</v>
      </c>
      <c r="J5" s="29"/>
      <c r="L5" s="5" t="s">
        <v>23</v>
      </c>
      <c r="M5">
        <v>19</v>
      </c>
      <c r="N5">
        <v>20</v>
      </c>
      <c r="O5" s="9">
        <f t="shared" ref="O5:O13" si="2">M5/N5</f>
        <v>0.95</v>
      </c>
      <c r="P5" s="9">
        <v>0.06</v>
      </c>
      <c r="Q5" s="10">
        <f t="shared" ref="Q5:Q13" si="3">IF(P5&gt;0, 1, 0)</f>
        <v>1</v>
      </c>
    </row>
    <row r="6" spans="2:17" x14ac:dyDescent="0.35">
      <c r="B6" s="5" t="s">
        <v>2</v>
      </c>
      <c r="C6">
        <v>4</v>
      </c>
      <c r="D6">
        <v>4</v>
      </c>
      <c r="E6" s="9">
        <f t="shared" si="0"/>
        <v>1</v>
      </c>
      <c r="F6" s="10">
        <f t="shared" si="1"/>
        <v>1</v>
      </c>
      <c r="H6" s="27"/>
      <c r="I6" s="30"/>
      <c r="J6" s="31"/>
      <c r="L6" s="5" t="s">
        <v>24</v>
      </c>
      <c r="M6">
        <v>20</v>
      </c>
      <c r="N6">
        <v>20</v>
      </c>
      <c r="O6" s="9">
        <f t="shared" si="2"/>
        <v>1</v>
      </c>
      <c r="P6" s="9">
        <v>0.06</v>
      </c>
      <c r="Q6" s="10">
        <f t="shared" si="3"/>
        <v>1</v>
      </c>
    </row>
    <row r="7" spans="2:17" x14ac:dyDescent="0.35">
      <c r="B7" s="5" t="s">
        <v>3</v>
      </c>
      <c r="C7">
        <v>3</v>
      </c>
      <c r="D7">
        <v>3</v>
      </c>
      <c r="E7" s="9">
        <f t="shared" si="0"/>
        <v>1</v>
      </c>
      <c r="F7" s="10">
        <f t="shared" si="1"/>
        <v>1</v>
      </c>
      <c r="H7" s="1"/>
      <c r="L7" s="5" t="s">
        <v>25</v>
      </c>
      <c r="M7">
        <v>20</v>
      </c>
      <c r="N7">
        <v>20</v>
      </c>
      <c r="O7" s="9">
        <f t="shared" si="2"/>
        <v>1</v>
      </c>
      <c r="P7" s="9">
        <v>0.06</v>
      </c>
      <c r="Q7" s="10">
        <f t="shared" si="3"/>
        <v>1</v>
      </c>
    </row>
    <row r="8" spans="2:17" x14ac:dyDescent="0.35">
      <c r="B8" s="5" t="s">
        <v>4</v>
      </c>
      <c r="C8">
        <v>4</v>
      </c>
      <c r="D8">
        <v>4</v>
      </c>
      <c r="E8" s="9">
        <f t="shared" si="0"/>
        <v>1</v>
      </c>
      <c r="F8" s="10">
        <f t="shared" si="1"/>
        <v>1</v>
      </c>
      <c r="H8" s="23" t="s">
        <v>21</v>
      </c>
      <c r="I8" s="24"/>
      <c r="J8" s="25"/>
      <c r="L8" s="5" t="s">
        <v>26</v>
      </c>
      <c r="M8">
        <v>20</v>
      </c>
      <c r="N8">
        <v>20</v>
      </c>
      <c r="O8" s="9">
        <f t="shared" si="2"/>
        <v>1</v>
      </c>
      <c r="P8" s="9">
        <v>0.06</v>
      </c>
      <c r="Q8" s="10">
        <f t="shared" si="3"/>
        <v>1</v>
      </c>
    </row>
    <row r="9" spans="2:17" x14ac:dyDescent="0.35">
      <c r="B9" s="5" t="s">
        <v>5</v>
      </c>
      <c r="C9">
        <v>5</v>
      </c>
      <c r="D9">
        <v>5</v>
      </c>
      <c r="E9" s="9">
        <f t="shared" si="0"/>
        <v>1</v>
      </c>
      <c r="F9" s="10">
        <f t="shared" si="1"/>
        <v>1</v>
      </c>
      <c r="H9" s="2" t="s">
        <v>13</v>
      </c>
      <c r="I9" s="3" t="s">
        <v>14</v>
      </c>
      <c r="J9" s="4" t="s">
        <v>15</v>
      </c>
      <c r="L9" s="5" t="s">
        <v>27</v>
      </c>
      <c r="M9">
        <v>20</v>
      </c>
      <c r="N9">
        <v>20</v>
      </c>
      <c r="O9" s="9">
        <f t="shared" si="2"/>
        <v>1</v>
      </c>
      <c r="P9" s="9">
        <v>0.06</v>
      </c>
      <c r="Q9" s="10">
        <f t="shared" si="3"/>
        <v>1</v>
      </c>
    </row>
    <row r="10" spans="2:17" x14ac:dyDescent="0.35">
      <c r="B10" s="5" t="s">
        <v>6</v>
      </c>
      <c r="C10">
        <v>4</v>
      </c>
      <c r="D10">
        <v>4</v>
      </c>
      <c r="E10" s="9">
        <f t="shared" si="0"/>
        <v>1</v>
      </c>
      <c r="F10" s="10">
        <f t="shared" si="1"/>
        <v>1</v>
      </c>
      <c r="H10" s="5">
        <v>88</v>
      </c>
      <c r="I10">
        <v>100</v>
      </c>
      <c r="J10" s="6">
        <f>H10/I10</f>
        <v>0.88</v>
      </c>
      <c r="L10" s="5" t="s">
        <v>28</v>
      </c>
      <c r="M10">
        <v>20</v>
      </c>
      <c r="N10">
        <v>20</v>
      </c>
      <c r="O10" s="9">
        <f t="shared" si="2"/>
        <v>1</v>
      </c>
      <c r="P10" s="9">
        <v>0.06</v>
      </c>
      <c r="Q10" s="10">
        <f t="shared" si="3"/>
        <v>1</v>
      </c>
    </row>
    <row r="11" spans="2:17" x14ac:dyDescent="0.35">
      <c r="B11" s="5" t="s">
        <v>7</v>
      </c>
      <c r="C11">
        <v>3</v>
      </c>
      <c r="D11">
        <v>4</v>
      </c>
      <c r="E11" s="9">
        <f t="shared" si="0"/>
        <v>0.75</v>
      </c>
      <c r="F11" s="10">
        <f t="shared" si="1"/>
        <v>0</v>
      </c>
      <c r="H11" s="26" t="s">
        <v>16</v>
      </c>
      <c r="I11" s="28">
        <v>0.1</v>
      </c>
      <c r="J11" s="29"/>
      <c r="L11" s="5" t="s">
        <v>29</v>
      </c>
      <c r="M11">
        <v>20</v>
      </c>
      <c r="N11">
        <v>20</v>
      </c>
      <c r="O11" s="9">
        <f t="shared" si="2"/>
        <v>1</v>
      </c>
      <c r="P11" s="9">
        <v>0.06</v>
      </c>
      <c r="Q11" s="10">
        <f t="shared" si="3"/>
        <v>1</v>
      </c>
    </row>
    <row r="12" spans="2:17" x14ac:dyDescent="0.35">
      <c r="B12" s="5" t="s">
        <v>8</v>
      </c>
      <c r="C12">
        <v>3</v>
      </c>
      <c r="D12">
        <v>4</v>
      </c>
      <c r="E12" s="9">
        <f t="shared" si="0"/>
        <v>0.75</v>
      </c>
      <c r="F12" s="10">
        <f t="shared" si="1"/>
        <v>0</v>
      </c>
      <c r="H12" s="27"/>
      <c r="I12" s="30"/>
      <c r="J12" s="31"/>
      <c r="L12" s="5" t="s">
        <v>30</v>
      </c>
      <c r="M12">
        <v>20</v>
      </c>
      <c r="N12">
        <v>20</v>
      </c>
      <c r="O12" s="9">
        <f t="shared" si="2"/>
        <v>1</v>
      </c>
      <c r="P12" s="9">
        <v>0.06</v>
      </c>
      <c r="Q12" s="10">
        <f t="shared" si="3"/>
        <v>1</v>
      </c>
    </row>
    <row r="13" spans="2:17" x14ac:dyDescent="0.35">
      <c r="B13" s="5" t="s">
        <v>9</v>
      </c>
      <c r="C13">
        <v>4</v>
      </c>
      <c r="D13">
        <v>4</v>
      </c>
      <c r="E13" s="9">
        <f t="shared" si="0"/>
        <v>1</v>
      </c>
      <c r="F13" s="10">
        <f t="shared" si="1"/>
        <v>1</v>
      </c>
      <c r="L13" s="11" t="s">
        <v>31</v>
      </c>
      <c r="M13" s="12">
        <v>0</v>
      </c>
      <c r="N13" s="12">
        <v>20</v>
      </c>
      <c r="O13" s="13">
        <f t="shared" si="2"/>
        <v>0</v>
      </c>
      <c r="P13" s="13">
        <v>0.06</v>
      </c>
      <c r="Q13" s="16">
        <f t="shared" si="3"/>
        <v>1</v>
      </c>
    </row>
    <row r="14" spans="2:17" x14ac:dyDescent="0.35">
      <c r="B14" s="5" t="s">
        <v>10</v>
      </c>
      <c r="C14">
        <v>3</v>
      </c>
      <c r="D14">
        <v>3</v>
      </c>
      <c r="E14" s="9">
        <f t="shared" si="0"/>
        <v>1</v>
      </c>
      <c r="F14" s="10">
        <f t="shared" si="1"/>
        <v>1</v>
      </c>
      <c r="H14" s="23" t="s">
        <v>32</v>
      </c>
      <c r="I14" s="24"/>
      <c r="J14" s="25"/>
      <c r="L14" s="15"/>
      <c r="M14" s="14"/>
      <c r="N14" s="14"/>
      <c r="O14" s="14"/>
      <c r="P14" s="14"/>
    </row>
    <row r="15" spans="2:17" x14ac:dyDescent="0.35">
      <c r="B15" s="5" t="s">
        <v>11</v>
      </c>
      <c r="C15">
        <v>4</v>
      </c>
      <c r="D15">
        <v>4</v>
      </c>
      <c r="E15" s="9">
        <f t="shared" si="0"/>
        <v>1</v>
      </c>
      <c r="F15" s="10">
        <f t="shared" si="1"/>
        <v>1</v>
      </c>
      <c r="H15" s="26" t="s">
        <v>16</v>
      </c>
      <c r="I15" s="28">
        <f>SUM(E17+I5+I11)+SUM(P4:P13)</f>
        <v>1</v>
      </c>
      <c r="J15" s="29"/>
      <c r="L15" s="32" t="s">
        <v>33</v>
      </c>
      <c r="M15" s="33"/>
      <c r="N15" s="33"/>
      <c r="O15" s="33"/>
      <c r="P15" s="33"/>
      <c r="Q15" s="34"/>
    </row>
    <row r="16" spans="2:17" x14ac:dyDescent="0.35">
      <c r="B16" s="35" t="s">
        <v>19</v>
      </c>
      <c r="C16" s="36"/>
      <c r="D16" s="36"/>
      <c r="E16" s="37" t="s">
        <v>16</v>
      </c>
      <c r="F16" s="38"/>
      <c r="H16" s="27"/>
      <c r="I16" s="30"/>
      <c r="J16" s="31"/>
      <c r="L16" s="17">
        <f>100*(D18*E17+J4*I5+J10*I11+SUMPRODUCT(O4:O13, P4:P13, Q4:Q13))</f>
        <v>92.5</v>
      </c>
      <c r="M16" s="18"/>
      <c r="N16" s="18"/>
      <c r="O16" s="18"/>
      <c r="P16" s="18"/>
      <c r="Q16" s="19"/>
    </row>
    <row r="17" spans="2:17" x14ac:dyDescent="0.35">
      <c r="B17" s="7" t="s">
        <v>13</v>
      </c>
      <c r="C17" s="8" t="s">
        <v>14</v>
      </c>
      <c r="D17" s="8" t="s">
        <v>15</v>
      </c>
      <c r="E17" s="28">
        <v>0.27</v>
      </c>
      <c r="F17" s="29"/>
      <c r="H17" s="15"/>
      <c r="I17" s="14"/>
      <c r="J17" s="14"/>
      <c r="L17" s="17"/>
      <c r="M17" s="18"/>
      <c r="N17" s="18"/>
      <c r="O17" s="18"/>
      <c r="P17" s="18"/>
      <c r="Q17" s="19"/>
    </row>
    <row r="18" spans="2:17" x14ac:dyDescent="0.35">
      <c r="B18" s="11">
        <f>SUMIF(F4:F15, 1, C4:C15)</f>
        <v>40</v>
      </c>
      <c r="C18" s="12">
        <f>SUMIF(F4:F15, 1, D4:D15)</f>
        <v>40</v>
      </c>
      <c r="D18" s="13" cm="1">
        <f t="array" ref="D18">AVERAGE(LARGE(E4:E15, {1,2,3,4,5,6,7,8,9,10}))</f>
        <v>1</v>
      </c>
      <c r="E18" s="30"/>
      <c r="F18" s="31"/>
      <c r="H18" s="15"/>
      <c r="I18" s="14"/>
      <c r="J18" s="14"/>
      <c r="L18" s="20"/>
      <c r="M18" s="21"/>
      <c r="N18" s="21"/>
      <c r="O18" s="21"/>
      <c r="P18" s="21"/>
      <c r="Q18" s="22"/>
    </row>
  </sheetData>
  <mergeCells count="16">
    <mergeCell ref="L2:Q2"/>
    <mergeCell ref="E17:F18"/>
    <mergeCell ref="H2:J2"/>
    <mergeCell ref="H5:H6"/>
    <mergeCell ref="I5:J6"/>
    <mergeCell ref="H8:J8"/>
    <mergeCell ref="H11:H12"/>
    <mergeCell ref="I11:J12"/>
    <mergeCell ref="B2:F2"/>
    <mergeCell ref="B16:D16"/>
    <mergeCell ref="E16:F16"/>
    <mergeCell ref="L16:Q18"/>
    <mergeCell ref="H14:J14"/>
    <mergeCell ref="H15:H16"/>
    <mergeCell ref="I15:J16"/>
    <mergeCell ref="L15:Q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2025-04-22T19:23:14Z</dcterms:created>
  <dcterms:modified xsi:type="dcterms:W3CDTF">2025-04-23T16:06:35Z</dcterms:modified>
</cp:coreProperties>
</file>