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revo\Documents\R Projects\CTax\"/>
    </mc:Choice>
  </mc:AlternateContent>
  <xr:revisionPtr revIDLastSave="0" documentId="13_ncr:1_{8372ED7F-C977-47B8-A049-885BAD2115AD}" xr6:coauthVersionLast="45" xr6:coauthVersionMax="45" xr10:uidLastSave="{00000000-0000-0000-0000-000000000000}"/>
  <bookViews>
    <workbookView xWindow="-120" yWindow="-120" windowWidth="29040" windowHeight="15840" xr2:uid="{C15BAAEB-814C-4148-BD25-081452BFA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E3" i="1"/>
  <c r="G3" i="1" s="1"/>
  <c r="E4" i="1"/>
  <c r="G4" i="1" s="1"/>
  <c r="E5" i="1"/>
  <c r="E6" i="1"/>
  <c r="G6" i="1" s="1"/>
  <c r="E7" i="1"/>
  <c r="E8" i="1"/>
  <c r="G8" i="1" s="1"/>
  <c r="E2" i="1"/>
  <c r="G2" i="1" s="1"/>
  <c r="B3" i="1"/>
  <c r="B4" i="1"/>
  <c r="B5" i="1"/>
  <c r="B6" i="1"/>
  <c r="B7" i="1"/>
  <c r="G7" i="1" s="1"/>
  <c r="B8" i="1"/>
  <c r="B2" i="1"/>
  <c r="G5" i="1" l="1"/>
  <c r="I7" i="1"/>
</calcChain>
</file>

<file path=xl/sharedStrings.xml><?xml version="1.0" encoding="utf-8"?>
<sst xmlns="http://schemas.openxmlformats.org/spreadsheetml/2006/main" count="38" uniqueCount="22">
  <si>
    <t>Household Income Group</t>
  </si>
  <si>
    <t>&gt;500,000</t>
  </si>
  <si>
    <t>100,000- 499,999</t>
  </si>
  <si>
    <t>30,000- 99,999</t>
  </si>
  <si>
    <t>&lt;30,000</t>
  </si>
  <si>
    <t>Rural</t>
  </si>
  <si>
    <t>Min-30000</t>
  </si>
  <si>
    <t>30001-60000</t>
  </si>
  <si>
    <t>60001-90000</t>
  </si>
  <si>
    <t>90001-120000</t>
  </si>
  <si>
    <t>120001-150000</t>
  </si>
  <si>
    <t>150001-Max</t>
  </si>
  <si>
    <t>All</t>
  </si>
  <si>
    <t>Cities &gt;500,000</t>
  </si>
  <si>
    <t>Cities &lt;30,000 and Rural Areas</t>
  </si>
  <si>
    <t>&lt;$30k</t>
  </si>
  <si>
    <t>$30-60k</t>
  </si>
  <si>
    <t>$60-90k</t>
  </si>
  <si>
    <t>$90-120k</t>
  </si>
  <si>
    <t>$120-150k</t>
  </si>
  <si>
    <t>&gt;$150k</t>
  </si>
  <si>
    <t>HouseholdIncome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</si>
</sst>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Cities &gt;500,000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343.83954154727792</c:v>
                </c:pt>
                <c:pt idx="1">
                  <c:v>405.81214322781528</c:v>
                </c:pt>
                <c:pt idx="2">
                  <c:v>572.90533188248094</c:v>
                </c:pt>
                <c:pt idx="3">
                  <c:v>656.42458100558656</c:v>
                </c:pt>
                <c:pt idx="4">
                  <c:v>752.99043062200963</c:v>
                </c:pt>
                <c:pt idx="5">
                  <c:v>950.54251829422151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D-444C-895D-DD4811BB8B3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Cities &lt;30,000 and Rural Areas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394.00921658986175</c:v>
                </c:pt>
                <c:pt idx="1">
                  <c:v>526.70940170940173</c:v>
                </c:pt>
                <c:pt idx="2">
                  <c:v>643.73088685015284</c:v>
                </c:pt>
                <c:pt idx="3">
                  <c:v>690.18932874354562</c:v>
                </c:pt>
                <c:pt idx="4">
                  <c:v>850.81585081585081</c:v>
                </c:pt>
                <c:pt idx="5">
                  <c:v>940.84186575654132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D-444C-895D-DD4811BB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66176"/>
        <c:axId val="623863224"/>
      </c:barChart>
      <c:catAx>
        <c:axId val="6238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3224"/>
        <c:crosses val="autoZero"/>
        <c:auto val="1"/>
        <c:lblAlgn val="ctr"/>
        <c:lblOffset val="100"/>
        <c:noMultiLvlLbl val="0"/>
      </c:catAx>
      <c:valAx>
        <c:axId val="6238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76200</xdr:rowOff>
    </xdr:from>
    <xdr:to>
      <xdr:col>17</xdr:col>
      <xdr:colOff>533400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B6FFD-FD91-42D5-856E-4D67AD0E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80B0-D17C-4BF9-8B81-217371EB8EE6}">
  <dimension ref="A1:I29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t="s">
        <v>21</v>
      </c>
      <c r="B1" t="s">
        <v>13</v>
      </c>
      <c r="C1" t="s">
        <v>2</v>
      </c>
      <c r="D1" t="s">
        <v>3</v>
      </c>
      <c r="E1" t="s">
        <v>14</v>
      </c>
    </row>
    <row r="2" spans="1:9" x14ac:dyDescent="0.25">
      <c r="A2" t="s">
        <v>15</v>
      </c>
      <c r="B2">
        <f>1000*B13/B23</f>
        <v>343.83954154727792</v>
      </c>
      <c r="C2">
        <v>0</v>
      </c>
      <c r="D2">
        <v>301</v>
      </c>
      <c r="E2">
        <f>1000*(E13+F13)/(E23+F23)</f>
        <v>394.00921658986175</v>
      </c>
      <c r="G2">
        <f>E2/B2</f>
        <v>1.1459101382488479</v>
      </c>
    </row>
    <row r="3" spans="1:9" x14ac:dyDescent="0.25">
      <c r="A3" t="s">
        <v>16</v>
      </c>
      <c r="B3">
        <f t="shared" ref="B3:B8" si="0">1000*B14/B24</f>
        <v>405.81214322781528</v>
      </c>
      <c r="C3">
        <v>0</v>
      </c>
      <c r="D3">
        <v>396</v>
      </c>
      <c r="E3">
        <f t="shared" ref="E3:E8" si="1">1000*(E14+F14)/(E24+F24)</f>
        <v>526.70940170940173</v>
      </c>
      <c r="G3">
        <f t="shared" ref="G3:G8" si="2">E3/B3</f>
        <v>1.2979143441099963</v>
      </c>
    </row>
    <row r="4" spans="1:9" x14ac:dyDescent="0.25">
      <c r="A4" t="s">
        <v>17</v>
      </c>
      <c r="B4">
        <f t="shared" si="0"/>
        <v>572.90533188248094</v>
      </c>
      <c r="C4">
        <v>0</v>
      </c>
      <c r="D4">
        <v>561</v>
      </c>
      <c r="E4">
        <f t="shared" si="1"/>
        <v>643.73088685015284</v>
      </c>
      <c r="G4">
        <f t="shared" si="2"/>
        <v>1.1236252326976077</v>
      </c>
    </row>
    <row r="5" spans="1:9" x14ac:dyDescent="0.25">
      <c r="A5" t="s">
        <v>18</v>
      </c>
      <c r="B5">
        <f t="shared" si="0"/>
        <v>656.42458100558656</v>
      </c>
      <c r="C5">
        <v>0</v>
      </c>
      <c r="D5">
        <v>627</v>
      </c>
      <c r="E5">
        <f t="shared" si="1"/>
        <v>690.18932874354562</v>
      </c>
      <c r="G5">
        <f t="shared" si="2"/>
        <v>1.0514373603837843</v>
      </c>
    </row>
    <row r="6" spans="1:9" x14ac:dyDescent="0.25">
      <c r="A6" t="s">
        <v>19</v>
      </c>
      <c r="B6">
        <f t="shared" si="0"/>
        <v>752.99043062200963</v>
      </c>
      <c r="C6">
        <v>0</v>
      </c>
      <c r="D6">
        <v>832</v>
      </c>
      <c r="E6">
        <f t="shared" si="1"/>
        <v>850.81585081585081</v>
      </c>
      <c r="G6">
        <f t="shared" si="2"/>
        <v>1.129915887660129</v>
      </c>
    </row>
    <row r="7" spans="1:9" x14ac:dyDescent="0.25">
      <c r="A7" t="s">
        <v>20</v>
      </c>
      <c r="B7">
        <f t="shared" si="0"/>
        <v>950.54251829422151</v>
      </c>
      <c r="C7">
        <v>0</v>
      </c>
      <c r="D7">
        <v>921</v>
      </c>
      <c r="E7">
        <f t="shared" si="1"/>
        <v>940.84186575654132</v>
      </c>
      <c r="G7">
        <f t="shared" si="2"/>
        <v>0.98979461481103626</v>
      </c>
      <c r="I7">
        <f>SUMPRODUCT(H23:H28,G2:G7)</f>
        <v>1.1276954298183661</v>
      </c>
    </row>
    <row r="8" spans="1:9" x14ac:dyDescent="0.25">
      <c r="A8" t="s">
        <v>12</v>
      </c>
      <c r="B8">
        <f t="shared" si="0"/>
        <v>686.253677672442</v>
      </c>
      <c r="C8">
        <v>0</v>
      </c>
      <c r="D8">
        <v>651</v>
      </c>
      <c r="E8">
        <f t="shared" si="1"/>
        <v>684.12982366470737</v>
      </c>
      <c r="G8">
        <f t="shared" si="2"/>
        <v>0.99690514735755142</v>
      </c>
    </row>
    <row r="12" spans="1: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9" x14ac:dyDescent="0.25">
      <c r="A13" t="s">
        <v>6</v>
      </c>
      <c r="B13">
        <v>36</v>
      </c>
      <c r="C13">
        <v>0</v>
      </c>
      <c r="D13">
        <v>7.3</v>
      </c>
      <c r="E13">
        <v>9.6</v>
      </c>
      <c r="F13">
        <v>7.5</v>
      </c>
    </row>
    <row r="14" spans="1:9" x14ac:dyDescent="0.25">
      <c r="A14" t="s">
        <v>7</v>
      </c>
      <c r="B14">
        <v>78.2</v>
      </c>
      <c r="C14">
        <v>0</v>
      </c>
      <c r="D14">
        <v>17.399999999999999</v>
      </c>
      <c r="E14">
        <v>15.5</v>
      </c>
      <c r="F14">
        <v>33.799999999999997</v>
      </c>
    </row>
    <row r="15" spans="1:9" x14ac:dyDescent="0.25">
      <c r="A15" t="s">
        <v>8</v>
      </c>
      <c r="B15">
        <v>105.3</v>
      </c>
      <c r="C15">
        <v>0</v>
      </c>
      <c r="D15">
        <v>15.6</v>
      </c>
      <c r="E15">
        <v>22.6</v>
      </c>
      <c r="F15">
        <v>19.5</v>
      </c>
    </row>
    <row r="16" spans="1:9" x14ac:dyDescent="0.25">
      <c r="A16" t="s">
        <v>9</v>
      </c>
      <c r="B16">
        <v>117.5</v>
      </c>
      <c r="C16">
        <v>0</v>
      </c>
      <c r="D16">
        <v>20.5</v>
      </c>
      <c r="E16">
        <v>12.9</v>
      </c>
      <c r="F16">
        <v>27.2</v>
      </c>
    </row>
    <row r="17" spans="1:8" x14ac:dyDescent="0.25">
      <c r="A17" t="s">
        <v>10</v>
      </c>
      <c r="B17">
        <v>125.9</v>
      </c>
      <c r="C17">
        <v>0</v>
      </c>
      <c r="D17">
        <v>17.5</v>
      </c>
      <c r="E17">
        <v>17.5</v>
      </c>
      <c r="F17">
        <v>19</v>
      </c>
    </row>
    <row r="18" spans="1:8" x14ac:dyDescent="0.25">
      <c r="A18" t="s">
        <v>11</v>
      </c>
      <c r="B18">
        <v>376.7</v>
      </c>
      <c r="C18">
        <v>0</v>
      </c>
      <c r="D18">
        <v>65.400000000000006</v>
      </c>
      <c r="E18">
        <v>34.9</v>
      </c>
      <c r="F18">
        <v>47.8</v>
      </c>
    </row>
    <row r="19" spans="1:8" x14ac:dyDescent="0.25">
      <c r="A19" t="s">
        <v>12</v>
      </c>
      <c r="B19">
        <v>839.7</v>
      </c>
      <c r="C19">
        <v>0</v>
      </c>
      <c r="D19">
        <v>143.69999999999999</v>
      </c>
      <c r="E19">
        <v>113</v>
      </c>
      <c r="F19">
        <v>154.69999999999999</v>
      </c>
    </row>
    <row r="22" spans="1: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8" x14ac:dyDescent="0.25">
      <c r="A23" t="s">
        <v>6</v>
      </c>
      <c r="B23">
        <v>104.7</v>
      </c>
      <c r="C23">
        <v>0</v>
      </c>
      <c r="D23">
        <v>24.3</v>
      </c>
      <c r="E23">
        <v>24.7</v>
      </c>
      <c r="F23">
        <v>18.7</v>
      </c>
      <c r="H23">
        <f>(E23+F23)/SUM($E$23:$F$28)</f>
        <v>0.110912343470483</v>
      </c>
    </row>
    <row r="24" spans="1:8" x14ac:dyDescent="0.25">
      <c r="A24" t="s">
        <v>7</v>
      </c>
      <c r="B24">
        <v>192.7</v>
      </c>
      <c r="C24">
        <v>0</v>
      </c>
      <c r="D24">
        <v>43.9</v>
      </c>
      <c r="E24">
        <v>37.1</v>
      </c>
      <c r="F24">
        <v>56.5</v>
      </c>
      <c r="H24">
        <f t="shared" ref="H24:H28" si="3">(E24+F24)/SUM($E$23:$F$28)</f>
        <v>0.23920265780730895</v>
      </c>
    </row>
    <row r="25" spans="1:8" x14ac:dyDescent="0.25">
      <c r="A25" t="s">
        <v>8</v>
      </c>
      <c r="B25">
        <v>183.8</v>
      </c>
      <c r="C25">
        <v>0</v>
      </c>
      <c r="D25">
        <v>27.8</v>
      </c>
      <c r="E25">
        <v>40.299999999999997</v>
      </c>
      <c r="F25">
        <v>25.1</v>
      </c>
      <c r="H25">
        <f t="shared" si="3"/>
        <v>0.16713519039100436</v>
      </c>
    </row>
    <row r="26" spans="1:8" x14ac:dyDescent="0.25">
      <c r="A26" t="s">
        <v>9</v>
      </c>
      <c r="B26">
        <v>179</v>
      </c>
      <c r="C26">
        <v>0</v>
      </c>
      <c r="D26">
        <v>32.700000000000003</v>
      </c>
      <c r="E26">
        <v>22.1</v>
      </c>
      <c r="F26">
        <v>36</v>
      </c>
      <c r="H26">
        <f t="shared" si="3"/>
        <v>0.14847942754919499</v>
      </c>
    </row>
    <row r="27" spans="1:8" x14ac:dyDescent="0.25">
      <c r="A27" t="s">
        <v>10</v>
      </c>
      <c r="B27">
        <v>167.2</v>
      </c>
      <c r="C27">
        <v>0</v>
      </c>
      <c r="D27">
        <v>21</v>
      </c>
      <c r="E27">
        <v>17.7</v>
      </c>
      <c r="F27">
        <v>25.2</v>
      </c>
      <c r="H27">
        <f t="shared" si="3"/>
        <v>0.10963455149501661</v>
      </c>
    </row>
    <row r="28" spans="1:8" x14ac:dyDescent="0.25">
      <c r="A28" t="s">
        <v>11</v>
      </c>
      <c r="B28">
        <v>396.3</v>
      </c>
      <c r="C28">
        <v>0</v>
      </c>
      <c r="D28">
        <v>71</v>
      </c>
      <c r="E28">
        <v>37.6</v>
      </c>
      <c r="F28">
        <v>50.3</v>
      </c>
      <c r="H28">
        <f t="shared" si="3"/>
        <v>0.22463582928699208</v>
      </c>
    </row>
    <row r="29" spans="1:8" x14ac:dyDescent="0.25">
      <c r="A29" t="s">
        <v>12</v>
      </c>
      <c r="B29">
        <v>1223.5999999999999</v>
      </c>
      <c r="C29">
        <v>0</v>
      </c>
      <c r="D29">
        <v>220.7</v>
      </c>
      <c r="E29">
        <v>179.5</v>
      </c>
      <c r="F29">
        <v>211.8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Tombe</dc:creator>
  <cp:lastModifiedBy>Trevor Tombe</cp:lastModifiedBy>
  <dcterms:created xsi:type="dcterms:W3CDTF">2020-12-12T21:12:40Z</dcterms:created>
  <dcterms:modified xsi:type="dcterms:W3CDTF">2020-12-12T21:33:03Z</dcterms:modified>
</cp:coreProperties>
</file>