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revr_000\Documents\GitHub\FIPlanner\Spreadsheets\"/>
    </mc:Choice>
  </mc:AlternateContent>
  <bookViews>
    <workbookView xWindow="0" yWindow="2440" windowWidth="14400" windowHeight="9420" activeTab="4"/>
  </bookViews>
  <sheets>
    <sheet name="Numbers" sheetId="1" r:id="rId1"/>
    <sheet name="Investments" sheetId="3" r:id="rId2"/>
    <sheet name="Income - Template" sheetId="5" r:id="rId3"/>
    <sheet name="Assumptions" sheetId="2" r:id="rId4"/>
    <sheet name="Graph" sheetId="4" r:id="rId5"/>
  </sheets>
  <calcPr calcId="162913"/>
  <customWorkbookViews>
    <customWorkbookView name="trevr_000 - Personal View" guid="{1CD49B65-8F9C-497E-85EA-B14F79BC49C4}" mergeInterval="0" personalView="1" maximized="1" xWindow="-11" yWindow="111" windowWidth="2182" windowHeight="1340" activeSheetId="1"/>
  </customWorkbookViews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5" l="1"/>
  <c r="B5" i="5"/>
  <c r="D5" i="5"/>
  <c r="E5" i="5"/>
  <c r="F5" i="5"/>
  <c r="G5" i="5"/>
  <c r="H5" i="5"/>
  <c r="I5" i="5"/>
  <c r="J5" i="5"/>
  <c r="K5" i="5"/>
  <c r="L5" i="5"/>
  <c r="M5" i="5"/>
  <c r="N5" i="5"/>
  <c r="C5" i="5"/>
  <c r="H17" i="5"/>
  <c r="B27" i="5"/>
  <c r="B28" i="5"/>
  <c r="B29" i="5"/>
  <c r="B31" i="5"/>
  <c r="B12" i="5"/>
  <c r="B13" i="5"/>
  <c r="B14" i="5"/>
  <c r="B15" i="5"/>
  <c r="B16" i="5"/>
  <c r="B17" i="5"/>
  <c r="B18" i="5"/>
  <c r="B19" i="5"/>
  <c r="B20" i="5"/>
  <c r="B21" i="5"/>
  <c r="B22" i="5"/>
  <c r="K22" i="5"/>
  <c r="K11" i="5" s="1"/>
  <c r="D25" i="5"/>
  <c r="E25" i="5"/>
  <c r="F25" i="5"/>
  <c r="G25" i="5"/>
  <c r="H25" i="5"/>
  <c r="I25" i="5"/>
  <c r="J25" i="5"/>
  <c r="K25" i="5"/>
  <c r="L25" i="5"/>
  <c r="M25" i="5"/>
  <c r="N25" i="5"/>
  <c r="B25" i="5" s="1"/>
  <c r="C25" i="5"/>
  <c r="F9" i="5"/>
  <c r="L11" i="5"/>
  <c r="M11" i="5"/>
  <c r="N11" i="5"/>
  <c r="C11" i="5"/>
  <c r="C9" i="5" s="1"/>
  <c r="D11" i="5"/>
  <c r="D9" i="5" s="1"/>
  <c r="E11" i="5"/>
  <c r="E9" i="5" s="1"/>
  <c r="F11" i="5"/>
  <c r="G11" i="5"/>
  <c r="G9" i="5" s="1"/>
  <c r="H11" i="5"/>
  <c r="H9" i="5" s="1"/>
  <c r="I11" i="5"/>
  <c r="I9" i="5" s="1"/>
  <c r="J11" i="5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W7" i="3"/>
  <c r="AX7" i="3"/>
  <c r="AY7" i="3"/>
  <c r="AZ7" i="3"/>
  <c r="BA7" i="3"/>
  <c r="BB7" i="3"/>
  <c r="BC7" i="3"/>
  <c r="BD7" i="3"/>
  <c r="BE7" i="3"/>
  <c r="BF7" i="3"/>
  <c r="BG7" i="3"/>
  <c r="BH7" i="3"/>
  <c r="C7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W16" i="3"/>
  <c r="AX16" i="3"/>
  <c r="AY16" i="3"/>
  <c r="AZ16" i="3"/>
  <c r="BA16" i="3"/>
  <c r="BB16" i="3"/>
  <c r="BC16" i="3"/>
  <c r="BD16" i="3"/>
  <c r="BE16" i="3"/>
  <c r="BF16" i="3"/>
  <c r="BG16" i="3"/>
  <c r="BH16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W17" i="3"/>
  <c r="AX17" i="3"/>
  <c r="AY17" i="3"/>
  <c r="AZ17" i="3"/>
  <c r="BA17" i="3"/>
  <c r="BB17" i="3"/>
  <c r="BC17" i="3"/>
  <c r="BD17" i="3"/>
  <c r="BE17" i="3"/>
  <c r="BF17" i="3"/>
  <c r="BG17" i="3"/>
  <c r="BH17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W18" i="3"/>
  <c r="AX18" i="3"/>
  <c r="AY18" i="3"/>
  <c r="AZ18" i="3"/>
  <c r="BA18" i="3"/>
  <c r="BB18" i="3"/>
  <c r="BC18" i="3"/>
  <c r="BD18" i="3"/>
  <c r="BE18" i="3"/>
  <c r="BF18" i="3"/>
  <c r="BG18" i="3"/>
  <c r="BH18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W19" i="3"/>
  <c r="AX19" i="3"/>
  <c r="AY19" i="3"/>
  <c r="AZ19" i="3"/>
  <c r="BA19" i="3"/>
  <c r="BB19" i="3"/>
  <c r="BC19" i="3"/>
  <c r="BD19" i="3"/>
  <c r="BE19" i="3"/>
  <c r="BF19" i="3"/>
  <c r="BG19" i="3"/>
  <c r="BH19" i="3"/>
  <c r="D16" i="3"/>
  <c r="D17" i="3"/>
  <c r="D18" i="3"/>
  <c r="D19" i="3"/>
  <c r="C19" i="3"/>
  <c r="C17" i="3"/>
  <c r="C18" i="3"/>
  <c r="C16" i="3"/>
  <c r="C1" i="3"/>
  <c r="D1" i="3" s="1"/>
  <c r="E1" i="3" s="1"/>
  <c r="F1" i="3" s="1"/>
  <c r="G1" i="3" s="1"/>
  <c r="H1" i="3" s="1"/>
  <c r="I1" i="3" s="1"/>
  <c r="J1" i="3" s="1"/>
  <c r="K1" i="3" s="1"/>
  <c r="L1" i="3" s="1"/>
  <c r="M1" i="3" s="1"/>
  <c r="N1" i="3" s="1"/>
  <c r="O1" i="3" s="1"/>
  <c r="P1" i="3" s="1"/>
  <c r="Q1" i="3" s="1"/>
  <c r="R1" i="3" s="1"/>
  <c r="S1" i="3" s="1"/>
  <c r="T1" i="3" s="1"/>
  <c r="U1" i="3" s="1"/>
  <c r="V1" i="3" s="1"/>
  <c r="W1" i="3" s="1"/>
  <c r="X1" i="3" s="1"/>
  <c r="Y1" i="3" s="1"/>
  <c r="Z1" i="3" s="1"/>
  <c r="AA1" i="3" s="1"/>
  <c r="AB1" i="3" s="1"/>
  <c r="AC1" i="3" s="1"/>
  <c r="AD1" i="3" s="1"/>
  <c r="AE1" i="3" s="1"/>
  <c r="AF1" i="3" s="1"/>
  <c r="AG1" i="3" s="1"/>
  <c r="AH1" i="3" s="1"/>
  <c r="AI1" i="3" s="1"/>
  <c r="AJ1" i="3" s="1"/>
  <c r="AK1" i="3" s="1"/>
  <c r="AL1" i="3" s="1"/>
  <c r="AM1" i="3" s="1"/>
  <c r="AN1" i="3" s="1"/>
  <c r="AO1" i="3" s="1"/>
  <c r="AP1" i="3" s="1"/>
  <c r="AQ1" i="3" s="1"/>
  <c r="AR1" i="3" s="1"/>
  <c r="AS1" i="3" s="1"/>
  <c r="AT1" i="3" s="1"/>
  <c r="AU1" i="3" s="1"/>
  <c r="AV1" i="3" s="1"/>
  <c r="AW1" i="3" s="1"/>
  <c r="AX1" i="3" s="1"/>
  <c r="AY1" i="3" s="1"/>
  <c r="AZ1" i="3" s="1"/>
  <c r="BA1" i="3" s="1"/>
  <c r="BB1" i="3" s="1"/>
  <c r="BC1" i="3" s="1"/>
  <c r="BD1" i="3" s="1"/>
  <c r="BE1" i="3" s="1"/>
  <c r="BF1" i="3" s="1"/>
  <c r="BG1" i="3" s="1"/>
  <c r="BH1" i="3" s="1"/>
  <c r="D1" i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G2" i="1"/>
  <c r="H2" i="1" s="1"/>
  <c r="I2" i="1" s="1"/>
  <c r="J2" i="1" s="1"/>
  <c r="K2" i="1" s="1"/>
  <c r="L2" i="1" s="1"/>
  <c r="M2" i="1" s="1"/>
  <c r="N2" i="1" s="1"/>
  <c r="O2" i="1" s="1"/>
  <c r="P2" i="1" s="1"/>
  <c r="Q2" i="1" s="1"/>
  <c r="R2" i="1" s="1"/>
  <c r="S2" i="1" s="1"/>
  <c r="T2" i="1" s="1"/>
  <c r="U2" i="1" s="1"/>
  <c r="V2" i="1" s="1"/>
  <c r="W2" i="1" s="1"/>
  <c r="X2" i="1" s="1"/>
  <c r="Y2" i="1" s="1"/>
  <c r="Z2" i="1" s="1"/>
  <c r="AA2" i="1" s="1"/>
  <c r="AB2" i="1" s="1"/>
  <c r="AC2" i="1" s="1"/>
  <c r="AD2" i="1" s="1"/>
  <c r="AE2" i="1" s="1"/>
  <c r="AF2" i="1" s="1"/>
  <c r="AG2" i="1" s="1"/>
  <c r="AH2" i="1" s="1"/>
  <c r="AI2" i="1" s="1"/>
  <c r="AJ2" i="1" s="1"/>
  <c r="AK2" i="1" s="1"/>
  <c r="AL2" i="1" s="1"/>
  <c r="AM2" i="1" s="1"/>
  <c r="AN2" i="1" s="1"/>
  <c r="AO2" i="1" s="1"/>
  <c r="AP2" i="1" s="1"/>
  <c r="AQ2" i="1" s="1"/>
  <c r="AR2" i="1" s="1"/>
  <c r="AS2" i="1" s="1"/>
  <c r="AT2" i="1" s="1"/>
  <c r="AU2" i="1" s="1"/>
  <c r="AV2" i="1" s="1"/>
  <c r="AW2" i="1" s="1"/>
  <c r="AX2" i="1" s="1"/>
  <c r="AY2" i="1" s="1"/>
  <c r="AZ2" i="1" s="1"/>
  <c r="BA2" i="1" s="1"/>
  <c r="BB2" i="1" s="1"/>
  <c r="BC2" i="1" s="1"/>
  <c r="BD2" i="1" s="1"/>
  <c r="BE2" i="1" s="1"/>
  <c r="BF2" i="1" s="1"/>
  <c r="BG2" i="1" s="1"/>
  <c r="BH2" i="1" s="1"/>
  <c r="BI2" i="1" s="1"/>
  <c r="F2" i="1"/>
  <c r="E2" i="1"/>
  <c r="J9" i="5" l="1"/>
  <c r="N9" i="5"/>
  <c r="M9" i="5"/>
  <c r="B11" i="5"/>
  <c r="L9" i="5"/>
  <c r="K9" i="5"/>
  <c r="B9" i="5" l="1"/>
</calcChain>
</file>

<file path=xl/sharedStrings.xml><?xml version="1.0" encoding="utf-8"?>
<sst xmlns="http://schemas.openxmlformats.org/spreadsheetml/2006/main" count="79" uniqueCount="70">
  <si>
    <t>Year</t>
  </si>
  <si>
    <t>Test Scenario</t>
  </si>
  <si>
    <t>Actual</t>
  </si>
  <si>
    <t>Starting Data</t>
  </si>
  <si>
    <t>Age</t>
  </si>
  <si>
    <t>Starting Bank Account</t>
  </si>
  <si>
    <t>Starting Investment</t>
  </si>
  <si>
    <t>Starting Salary</t>
  </si>
  <si>
    <t>Age (By end of year)</t>
  </si>
  <si>
    <t>Savings Balance</t>
  </si>
  <si>
    <t>Taxable Investment</t>
  </si>
  <si>
    <t>Income</t>
  </si>
  <si>
    <t>Taxable Income</t>
  </si>
  <si>
    <t>Tax Estimate</t>
  </si>
  <si>
    <t>Mortgage payment</t>
  </si>
  <si>
    <t>Expenses</t>
  </si>
  <si>
    <t>Savings Rate</t>
  </si>
  <si>
    <t>Net Worth</t>
  </si>
  <si>
    <t>% Covered by investments</t>
  </si>
  <si>
    <t>Retirement Investments</t>
  </si>
  <si>
    <t>% of Max contributed</t>
  </si>
  <si>
    <t>IRA</t>
  </si>
  <si>
    <t>Contributed</t>
  </si>
  <si>
    <t>HSA</t>
  </si>
  <si>
    <t>401k</t>
  </si>
  <si>
    <t>IRA contribution limit</t>
  </si>
  <si>
    <t>HSA contribution limit</t>
  </si>
  <si>
    <t>401k contribution limit</t>
  </si>
  <si>
    <t>(Numbers change regularly)</t>
  </si>
  <si>
    <t>Overall</t>
  </si>
  <si>
    <t>Colors</t>
  </si>
  <si>
    <t>Editable</t>
  </si>
  <si>
    <t>Pulled from other table</t>
  </si>
  <si>
    <t>Calculated</t>
  </si>
  <si>
    <t>Pre Tax</t>
  </si>
  <si>
    <t>Post Tax</t>
  </si>
  <si>
    <t>Taxable</t>
  </si>
  <si>
    <t>Total</t>
  </si>
  <si>
    <t>Lending Club</t>
  </si>
  <si>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</si>
  <si>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</si>
  <si>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</si>
  <si>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</si>
  <si>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</si>
  <si>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</si>
  <si>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</si>
  <si>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</si>
  <si>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</si>
  <si>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</si>
  <si>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</si>
  <si>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</si>
  <si>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</si>
  <si>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Average</t>
  </si>
  <si>
    <t>Necessary</t>
  </si>
  <si>
    <t>Extras</t>
  </si>
  <si>
    <t>Phone</t>
  </si>
  <si>
    <t>Rent/Mortgage</t>
  </si>
  <si>
    <t>Insurance</t>
  </si>
  <si>
    <t>Tithing</t>
  </si>
  <si>
    <t>Groceries</t>
  </si>
  <si>
    <t>Restaurant</t>
  </si>
  <si>
    <t>Travel</t>
  </si>
  <si>
    <t>Other</t>
  </si>
  <si>
    <t>Utilities</t>
  </si>
  <si>
    <t>Education</t>
  </si>
  <si>
    <t>Taxes</t>
  </si>
  <si>
    <t>Gifts</t>
  </si>
  <si>
    <t>Entertainment</t>
  </si>
  <si>
    <t>Expenses - Total</t>
  </si>
  <si>
    <t>Car/Gas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</si>
</sst>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%"/>
    <numFmt numFmtId="165" formatCode="&quot;$&quot;#,##0.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2" borderId="0" xfId="1"/>
    <xf numFmtId="165" fontId="1" fillId="2" borderId="0" xfId="1" applyNumberFormat="1"/>
  </cellXfs>
  <cellStyles count="2">
    <cellStyle name="20% - Accent1" xfId="1" builtinId="3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4"/>
  <sheetViews>
    <sheetView workbookViewId="0">
      <selection activeCell="D1" sqref="D1"/>
    </sheetView>
  </sheetViews>
  <sheetFormatPr defaultRowHeight="14.5" x14ac:dyDescent="0.35"/>
  <cols>
    <col min="2" max="2" width="22.90625" bestFit="1" customWidth="1"/>
  </cols>
  <sheetData>
    <row r="1" spans="1:61" x14ac:dyDescent="0.35">
      <c r="B1" t="s">
        <v>8</v>
      </c>
      <c r="D1">
        <f>SUM(Assumptions!B3)</f>
        <v>23</v>
      </c>
      <c r="E1">
        <f>SUM(D1+1)</f>
        <v>24</v>
      </c>
      <c r="F1">
        <f>SUM(E1+1)</f>
        <v>25</v>
      </c>
      <c r="G1">
        <f t="shared" ref="G1:BI1" si="0">SUM(F1+1)</f>
        <v>26</v>
      </c>
      <c r="H1">
        <f t="shared" si="0"/>
        <v>27</v>
      </c>
      <c r="I1">
        <f t="shared" si="0"/>
        <v>28</v>
      </c>
      <c r="J1">
        <f t="shared" si="0"/>
        <v>29</v>
      </c>
      <c r="K1">
        <f t="shared" si="0"/>
        <v>30</v>
      </c>
      <c r="L1">
        <f t="shared" si="0"/>
        <v>31</v>
      </c>
      <c r="M1">
        <f t="shared" si="0"/>
        <v>32</v>
      </c>
      <c r="N1">
        <f t="shared" si="0"/>
        <v>33</v>
      </c>
      <c r="O1">
        <f t="shared" si="0"/>
        <v>34</v>
      </c>
      <c r="P1">
        <f t="shared" si="0"/>
        <v>35</v>
      </c>
      <c r="Q1">
        <f t="shared" si="0"/>
        <v>36</v>
      </c>
      <c r="R1">
        <f t="shared" si="0"/>
        <v>37</v>
      </c>
      <c r="S1">
        <f t="shared" si="0"/>
        <v>38</v>
      </c>
      <c r="T1">
        <f t="shared" si="0"/>
        <v>39</v>
      </c>
      <c r="U1">
        <f t="shared" si="0"/>
        <v>40</v>
      </c>
      <c r="V1">
        <f t="shared" si="0"/>
        <v>41</v>
      </c>
      <c r="W1">
        <f t="shared" si="0"/>
        <v>42</v>
      </c>
      <c r="X1">
        <f t="shared" si="0"/>
        <v>43</v>
      </c>
      <c r="Y1">
        <f t="shared" si="0"/>
        <v>44</v>
      </c>
      <c r="Z1">
        <f t="shared" si="0"/>
        <v>45</v>
      </c>
      <c r="AA1">
        <f t="shared" si="0"/>
        <v>46</v>
      </c>
      <c r="AB1">
        <f t="shared" si="0"/>
        <v>47</v>
      </c>
      <c r="AC1">
        <f t="shared" si="0"/>
        <v>48</v>
      </c>
      <c r="AD1">
        <f t="shared" si="0"/>
        <v>49</v>
      </c>
      <c r="AE1">
        <f t="shared" si="0"/>
        <v>50</v>
      </c>
      <c r="AF1">
        <f t="shared" si="0"/>
        <v>51</v>
      </c>
      <c r="AG1">
        <f t="shared" si="0"/>
        <v>52</v>
      </c>
      <c r="AH1">
        <f t="shared" si="0"/>
        <v>53</v>
      </c>
      <c r="AI1">
        <f t="shared" si="0"/>
        <v>54</v>
      </c>
      <c r="AJ1">
        <f t="shared" si="0"/>
        <v>55</v>
      </c>
      <c r="AK1">
        <f t="shared" si="0"/>
        <v>56</v>
      </c>
      <c r="AL1">
        <f t="shared" si="0"/>
        <v>57</v>
      </c>
      <c r="AM1">
        <f t="shared" si="0"/>
        <v>58</v>
      </c>
      <c r="AN1">
        <f t="shared" si="0"/>
        <v>59</v>
      </c>
      <c r="AO1">
        <f t="shared" si="0"/>
        <v>60</v>
      </c>
      <c r="AP1">
        <f t="shared" si="0"/>
        <v>61</v>
      </c>
      <c r="AQ1">
        <f t="shared" si="0"/>
        <v>62</v>
      </c>
      <c r="AR1">
        <f t="shared" si="0"/>
        <v>63</v>
      </c>
      <c r="AS1">
        <f t="shared" si="0"/>
        <v>64</v>
      </c>
      <c r="AT1">
        <f t="shared" si="0"/>
        <v>65</v>
      </c>
      <c r="AU1">
        <f t="shared" si="0"/>
        <v>66</v>
      </c>
      <c r="AV1">
        <f t="shared" si="0"/>
        <v>67</v>
      </c>
      <c r="AW1">
        <f t="shared" si="0"/>
        <v>68</v>
      </c>
      <c r="AX1">
        <f t="shared" si="0"/>
        <v>69</v>
      </c>
      <c r="AY1">
        <f t="shared" si="0"/>
        <v>70</v>
      </c>
      <c r="AZ1">
        <f t="shared" si="0"/>
        <v>71</v>
      </c>
      <c r="BA1">
        <f t="shared" si="0"/>
        <v>72</v>
      </c>
      <c r="BB1">
        <f t="shared" si="0"/>
        <v>73</v>
      </c>
      <c r="BC1">
        <f t="shared" si="0"/>
        <v>74</v>
      </c>
      <c r="BD1">
        <f t="shared" si="0"/>
        <v>75</v>
      </c>
      <c r="BE1">
        <f t="shared" si="0"/>
        <v>76</v>
      </c>
      <c r="BF1">
        <f t="shared" si="0"/>
        <v>77</v>
      </c>
      <c r="BG1">
        <f t="shared" si="0"/>
        <v>78</v>
      </c>
      <c r="BH1">
        <f t="shared" si="0"/>
        <v>79</v>
      </c>
      <c r="BI1">
        <f t="shared" si="0"/>
        <v>80</v>
      </c>
    </row>
    <row r="2" spans="1:61" x14ac:dyDescent="0.35">
      <c r="B2" t="s">
        <v>0</v>
      </c>
      <c r="D2">
        <v>2015</v>
      </c>
      <c r="E2">
        <f>SUM(D2+1)</f>
        <v>2016</v>
      </c>
      <c r="F2">
        <f>SUM(E2+1)</f>
        <v>2017</v>
      </c>
      <c r="G2">
        <f t="shared" ref="G2:BI2" si="1">SUM(F2+1)</f>
        <v>2018</v>
      </c>
      <c r="H2">
        <f t="shared" si="1"/>
        <v>2019</v>
      </c>
      <c r="I2">
        <f t="shared" si="1"/>
        <v>2020</v>
      </c>
      <c r="J2">
        <f t="shared" si="1"/>
        <v>2021</v>
      </c>
      <c r="K2">
        <f t="shared" si="1"/>
        <v>2022</v>
      </c>
      <c r="L2">
        <f t="shared" si="1"/>
        <v>2023</v>
      </c>
      <c r="M2">
        <f t="shared" si="1"/>
        <v>2024</v>
      </c>
      <c r="N2">
        <f t="shared" si="1"/>
        <v>2025</v>
      </c>
      <c r="O2">
        <f t="shared" si="1"/>
        <v>2026</v>
      </c>
      <c r="P2">
        <f t="shared" si="1"/>
        <v>2027</v>
      </c>
      <c r="Q2">
        <f t="shared" si="1"/>
        <v>2028</v>
      </c>
      <c r="R2">
        <f t="shared" si="1"/>
        <v>2029</v>
      </c>
      <c r="S2">
        <f t="shared" si="1"/>
        <v>2030</v>
      </c>
      <c r="T2">
        <f t="shared" si="1"/>
        <v>2031</v>
      </c>
      <c r="U2">
        <f t="shared" si="1"/>
        <v>2032</v>
      </c>
      <c r="V2">
        <f t="shared" si="1"/>
        <v>2033</v>
      </c>
      <c r="W2">
        <f t="shared" si="1"/>
        <v>2034</v>
      </c>
      <c r="X2">
        <f t="shared" si="1"/>
        <v>2035</v>
      </c>
      <c r="Y2">
        <f t="shared" si="1"/>
        <v>2036</v>
      </c>
      <c r="Z2">
        <f t="shared" si="1"/>
        <v>2037</v>
      </c>
      <c r="AA2">
        <f t="shared" si="1"/>
        <v>2038</v>
      </c>
      <c r="AB2">
        <f t="shared" si="1"/>
        <v>2039</v>
      </c>
      <c r="AC2">
        <f t="shared" si="1"/>
        <v>2040</v>
      </c>
      <c r="AD2">
        <f t="shared" si="1"/>
        <v>2041</v>
      </c>
      <c r="AE2">
        <f t="shared" si="1"/>
        <v>2042</v>
      </c>
      <c r="AF2">
        <f t="shared" si="1"/>
        <v>2043</v>
      </c>
      <c r="AG2">
        <f t="shared" si="1"/>
        <v>2044</v>
      </c>
      <c r="AH2">
        <f t="shared" si="1"/>
        <v>2045</v>
      </c>
      <c r="AI2">
        <f t="shared" si="1"/>
        <v>2046</v>
      </c>
      <c r="AJ2">
        <f t="shared" si="1"/>
        <v>2047</v>
      </c>
      <c r="AK2">
        <f t="shared" si="1"/>
        <v>2048</v>
      </c>
      <c r="AL2">
        <f t="shared" si="1"/>
        <v>2049</v>
      </c>
      <c r="AM2">
        <f t="shared" si="1"/>
        <v>2050</v>
      </c>
      <c r="AN2">
        <f t="shared" si="1"/>
        <v>2051</v>
      </c>
      <c r="AO2">
        <f t="shared" si="1"/>
        <v>2052</v>
      </c>
      <c r="AP2">
        <f t="shared" si="1"/>
        <v>2053</v>
      </c>
      <c r="AQ2">
        <f t="shared" si="1"/>
        <v>2054</v>
      </c>
      <c r="AR2">
        <f t="shared" si="1"/>
        <v>2055</v>
      </c>
      <c r="AS2">
        <f t="shared" si="1"/>
        <v>2056</v>
      </c>
      <c r="AT2">
        <f t="shared" si="1"/>
        <v>2057</v>
      </c>
      <c r="AU2">
        <f t="shared" si="1"/>
        <v>2058</v>
      </c>
      <c r="AV2">
        <f t="shared" si="1"/>
        <v>2059</v>
      </c>
      <c r="AW2">
        <f t="shared" si="1"/>
        <v>2060</v>
      </c>
      <c r="AX2">
        <f t="shared" si="1"/>
        <v>2061</v>
      </c>
      <c r="AY2">
        <f t="shared" si="1"/>
        <v>2062</v>
      </c>
      <c r="AZ2">
        <f t="shared" si="1"/>
        <v>2063</v>
      </c>
      <c r="BA2">
        <f t="shared" si="1"/>
        <v>2064</v>
      </c>
      <c r="BB2">
        <f t="shared" si="1"/>
        <v>2065</v>
      </c>
      <c r="BC2">
        <f t="shared" si="1"/>
        <v>2066</v>
      </c>
      <c r="BD2">
        <f t="shared" si="1"/>
        <v>2067</v>
      </c>
      <c r="BE2">
        <f t="shared" si="1"/>
        <v>2068</v>
      </c>
      <c r="BF2">
        <f t="shared" si="1"/>
        <v>2069</v>
      </c>
      <c r="BG2">
        <f t="shared" si="1"/>
        <v>2070</v>
      </c>
      <c r="BH2">
        <f t="shared" si="1"/>
        <v>2071</v>
      </c>
      <c r="BI2">
        <f t="shared" si="1"/>
        <v>2072</v>
      </c>
    </row>
    <row r="4" spans="1:61" x14ac:dyDescent="0.35">
      <c r="A4" t="s">
        <v>2</v>
      </c>
    </row>
    <row r="5" spans="1:61" x14ac:dyDescent="0.35">
      <c r="B5" t="s">
        <v>9</v>
      </c>
    </row>
    <row r="6" spans="1:61" x14ac:dyDescent="0.35">
      <c r="B6" t="s">
        <v>10</v>
      </c>
    </row>
    <row r="8" spans="1:61" x14ac:dyDescent="0.35">
      <c r="B8" t="s">
        <v>11</v>
      </c>
      <c r="D8">
        <v>30000</v>
      </c>
      <c r="E8">
        <v>40000</v>
      </c>
    </row>
    <row r="9" spans="1:61" x14ac:dyDescent="0.35">
      <c r="B9" t="s">
        <v>12</v>
      </c>
    </row>
    <row r="10" spans="1:61" x14ac:dyDescent="0.35">
      <c r="B10" t="s">
        <v>13</v>
      </c>
    </row>
    <row r="11" spans="1:61" x14ac:dyDescent="0.35">
      <c r="B11" t="s">
        <v>14</v>
      </c>
    </row>
    <row r="13" spans="1:61" x14ac:dyDescent="0.35">
      <c r="B13" t="s">
        <v>15</v>
      </c>
      <c r="D13">
        <v>12000</v>
      </c>
    </row>
    <row r="14" spans="1:61" x14ac:dyDescent="0.35">
      <c r="B14" t="s">
        <v>16</v>
      </c>
    </row>
    <row r="15" spans="1:61" x14ac:dyDescent="0.35">
      <c r="B15" t="s">
        <v>17</v>
      </c>
    </row>
    <row r="16" spans="1:61" x14ac:dyDescent="0.35">
      <c r="B16" t="s">
        <v>18</v>
      </c>
    </row>
    <row r="18" spans="1:2" x14ac:dyDescent="0.35">
      <c r="B18" t="s">
        <v>19</v>
      </c>
    </row>
    <row r="24" spans="1:2" x14ac:dyDescent="0.35">
      <c r="A24" t="s">
        <v>1</v>
      </c>
    </row>
  </sheetData>
  <customSheetViews>
    <customSheetView guid="{1CD49B65-8F9C-497E-85EA-B14F79BC49C4}">
      <selection activeCell="B2" activeCellId="3" sqref="D1 D2 B1 B2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28"/>
  <sheetViews>
    <sheetView workbookViewId="0">
      <selection activeCell="C5" sqref="C5"/>
    </sheetView>
  </sheetViews>
  <sheetFormatPr defaultRowHeight="14.5" x14ac:dyDescent="0.35"/>
  <cols>
    <col min="1" max="1" width="10.54296875" customWidth="1"/>
    <col min="2" max="2" width="11.453125" bestFit="1" customWidth="1"/>
  </cols>
  <sheetData>
    <row r="1" spans="1:60" x14ac:dyDescent="0.35">
      <c r="C1">
        <f>SUM(Assumptions!B4)</f>
        <v>2015</v>
      </c>
      <c r="D1">
        <f>SUM(C1+1)</f>
        <v>2016</v>
      </c>
      <c r="E1">
        <f t="shared" ref="E1:BH1" si="0">SUM(D1+1)</f>
        <v>2017</v>
      </c>
      <c r="F1">
        <f t="shared" si="0"/>
        <v>2018</v>
      </c>
      <c r="G1">
        <f t="shared" si="0"/>
        <v>2019</v>
      </c>
      <c r="H1">
        <f t="shared" si="0"/>
        <v>2020</v>
      </c>
      <c r="I1">
        <f t="shared" si="0"/>
        <v>2021</v>
      </c>
      <c r="J1">
        <f t="shared" si="0"/>
        <v>2022</v>
      </c>
      <c r="K1">
        <f t="shared" si="0"/>
        <v>2023</v>
      </c>
      <c r="L1">
        <f t="shared" si="0"/>
        <v>2024</v>
      </c>
      <c r="M1">
        <f t="shared" si="0"/>
        <v>2025</v>
      </c>
      <c r="N1">
        <f t="shared" si="0"/>
        <v>2026</v>
      </c>
      <c r="O1">
        <f t="shared" si="0"/>
        <v>2027</v>
      </c>
      <c r="P1">
        <f t="shared" si="0"/>
        <v>2028</v>
      </c>
      <c r="Q1">
        <f t="shared" si="0"/>
        <v>2029</v>
      </c>
      <c r="R1">
        <f t="shared" si="0"/>
        <v>2030</v>
      </c>
      <c r="S1">
        <f t="shared" si="0"/>
        <v>2031</v>
      </c>
      <c r="T1">
        <f t="shared" si="0"/>
        <v>2032</v>
      </c>
      <c r="U1">
        <f t="shared" si="0"/>
        <v>2033</v>
      </c>
      <c r="V1">
        <f t="shared" si="0"/>
        <v>2034</v>
      </c>
      <c r="W1">
        <f t="shared" si="0"/>
        <v>2035</v>
      </c>
      <c r="X1">
        <f t="shared" si="0"/>
        <v>2036</v>
      </c>
      <c r="Y1">
        <f t="shared" si="0"/>
        <v>2037</v>
      </c>
      <c r="Z1">
        <f t="shared" si="0"/>
        <v>2038</v>
      </c>
      <c r="AA1">
        <f t="shared" si="0"/>
        <v>2039</v>
      </c>
      <c r="AB1">
        <f t="shared" si="0"/>
        <v>2040</v>
      </c>
      <c r="AC1">
        <f t="shared" si="0"/>
        <v>2041</v>
      </c>
      <c r="AD1">
        <f t="shared" si="0"/>
        <v>2042</v>
      </c>
      <c r="AE1">
        <f t="shared" si="0"/>
        <v>2043</v>
      </c>
      <c r="AF1">
        <f t="shared" si="0"/>
        <v>2044</v>
      </c>
      <c r="AG1">
        <f t="shared" si="0"/>
        <v>2045</v>
      </c>
      <c r="AH1">
        <f t="shared" si="0"/>
        <v>2046</v>
      </c>
      <c r="AI1">
        <f t="shared" si="0"/>
        <v>2047</v>
      </c>
      <c r="AJ1">
        <f t="shared" si="0"/>
        <v>2048</v>
      </c>
      <c r="AK1">
        <f t="shared" si="0"/>
        <v>2049</v>
      </c>
      <c r="AL1">
        <f t="shared" si="0"/>
        <v>2050</v>
      </c>
      <c r="AM1">
        <f t="shared" si="0"/>
        <v>2051</v>
      </c>
      <c r="AN1">
        <f t="shared" si="0"/>
        <v>2052</v>
      </c>
      <c r="AO1">
        <f t="shared" si="0"/>
        <v>2053</v>
      </c>
      <c r="AP1">
        <f t="shared" si="0"/>
        <v>2054</v>
      </c>
      <c r="AQ1">
        <f t="shared" si="0"/>
        <v>2055</v>
      </c>
      <c r="AR1">
        <f t="shared" si="0"/>
        <v>2056</v>
      </c>
      <c r="AS1">
        <f t="shared" si="0"/>
        <v>2057</v>
      </c>
      <c r="AT1">
        <f t="shared" si="0"/>
        <v>2058</v>
      </c>
      <c r="AU1">
        <f t="shared" si="0"/>
        <v>2059</v>
      </c>
      <c r="AV1">
        <f t="shared" si="0"/>
        <v>2060</v>
      </c>
      <c r="AW1">
        <f t="shared" si="0"/>
        <v>2061</v>
      </c>
      <c r="AX1">
        <f t="shared" si="0"/>
        <v>2062</v>
      </c>
      <c r="AY1">
        <f t="shared" si="0"/>
        <v>2063</v>
      </c>
      <c r="AZ1">
        <f t="shared" si="0"/>
        <v>2064</v>
      </c>
      <c r="BA1">
        <f t="shared" si="0"/>
        <v>2065</v>
      </c>
      <c r="BB1">
        <f t="shared" si="0"/>
        <v>2066</v>
      </c>
      <c r="BC1">
        <f t="shared" si="0"/>
        <v>2067</v>
      </c>
      <c r="BD1">
        <f t="shared" si="0"/>
        <v>2068</v>
      </c>
      <c r="BE1">
        <f t="shared" si="0"/>
        <v>2069</v>
      </c>
      <c r="BF1">
        <f t="shared" si="0"/>
        <v>2070</v>
      </c>
      <c r="BG1">
        <f t="shared" si="0"/>
        <v>2071</v>
      </c>
      <c r="BH1">
        <f t="shared" si="0"/>
        <v>2072</v>
      </c>
    </row>
    <row r="2" spans="1:60" x14ac:dyDescent="0.35">
      <c r="A2" t="s">
        <v>34</v>
      </c>
    </row>
    <row r="3" spans="1:60" x14ac:dyDescent="0.35">
      <c r="A3" t="s">
        <v>22</v>
      </c>
    </row>
    <row r="4" spans="1:60" x14ac:dyDescent="0.35">
      <c r="B4" t="s">
        <v>21</v>
      </c>
      <c r="C4">
        <v>2200</v>
      </c>
      <c r="D4">
        <v>10000</v>
      </c>
    </row>
    <row r="5" spans="1:60" x14ac:dyDescent="0.35">
      <c r="B5" t="s">
        <v>23</v>
      </c>
    </row>
    <row r="6" spans="1:60" x14ac:dyDescent="0.35">
      <c r="B6" t="s">
        <v>24</v>
      </c>
    </row>
    <row r="7" spans="1:60" x14ac:dyDescent="0.35">
      <c r="B7" t="s">
        <v>37</v>
      </c>
      <c r="C7">
        <f>SUM(C4:C6)</f>
        <v>2200</v>
      </c>
      <c r="D7">
        <f t="shared" ref="D7:BH7" si="1">SUM(D4:D6)</f>
        <v>10000</v>
      </c>
      <c r="E7">
        <f t="shared" si="1"/>
        <v>0</v>
      </c>
      <c r="F7">
        <f t="shared" si="1"/>
        <v>0</v>
      </c>
      <c r="G7">
        <f t="shared" si="1"/>
        <v>0</v>
      </c>
      <c r="H7">
        <f t="shared" si="1"/>
        <v>0</v>
      </c>
      <c r="I7">
        <f t="shared" si="1"/>
        <v>0</v>
      </c>
      <c r="J7">
        <f t="shared" si="1"/>
        <v>0</v>
      </c>
      <c r="K7">
        <f t="shared" si="1"/>
        <v>0</v>
      </c>
      <c r="L7">
        <f t="shared" si="1"/>
        <v>0</v>
      </c>
      <c r="M7">
        <f t="shared" si="1"/>
        <v>0</v>
      </c>
      <c r="N7">
        <f t="shared" si="1"/>
        <v>0</v>
      </c>
      <c r="O7">
        <f t="shared" si="1"/>
        <v>0</v>
      </c>
      <c r="P7">
        <f t="shared" si="1"/>
        <v>0</v>
      </c>
      <c r="Q7">
        <f t="shared" si="1"/>
        <v>0</v>
      </c>
      <c r="R7">
        <f t="shared" si="1"/>
        <v>0</v>
      </c>
      <c r="S7">
        <f t="shared" si="1"/>
        <v>0</v>
      </c>
      <c r="T7">
        <f t="shared" si="1"/>
        <v>0</v>
      </c>
      <c r="U7">
        <f t="shared" si="1"/>
        <v>0</v>
      </c>
      <c r="V7">
        <f t="shared" si="1"/>
        <v>0</v>
      </c>
      <c r="W7">
        <f t="shared" si="1"/>
        <v>0</v>
      </c>
      <c r="X7">
        <f t="shared" si="1"/>
        <v>0</v>
      </c>
      <c r="Y7">
        <f t="shared" si="1"/>
        <v>0</v>
      </c>
      <c r="Z7">
        <f t="shared" si="1"/>
        <v>0</v>
      </c>
      <c r="AA7">
        <f t="shared" si="1"/>
        <v>0</v>
      </c>
      <c r="AB7">
        <f t="shared" si="1"/>
        <v>0</v>
      </c>
      <c r="AC7">
        <f t="shared" si="1"/>
        <v>0</v>
      </c>
      <c r="AD7">
        <f t="shared" si="1"/>
        <v>0</v>
      </c>
      <c r="AE7">
        <f t="shared" si="1"/>
        <v>0</v>
      </c>
      <c r="AF7">
        <f t="shared" si="1"/>
        <v>0</v>
      </c>
      <c r="AG7">
        <f t="shared" si="1"/>
        <v>0</v>
      </c>
      <c r="AH7">
        <f t="shared" si="1"/>
        <v>0</v>
      </c>
      <c r="AI7">
        <f t="shared" si="1"/>
        <v>0</v>
      </c>
      <c r="AJ7">
        <f t="shared" si="1"/>
        <v>0</v>
      </c>
      <c r="AK7">
        <f t="shared" si="1"/>
        <v>0</v>
      </c>
      <c r="AL7">
        <f t="shared" si="1"/>
        <v>0</v>
      </c>
      <c r="AM7">
        <f t="shared" si="1"/>
        <v>0</v>
      </c>
      <c r="AN7">
        <f t="shared" si="1"/>
        <v>0</v>
      </c>
      <c r="AO7">
        <f t="shared" si="1"/>
        <v>0</v>
      </c>
      <c r="AP7">
        <f t="shared" si="1"/>
        <v>0</v>
      </c>
      <c r="AQ7">
        <f t="shared" si="1"/>
        <v>0</v>
      </c>
      <c r="AR7">
        <f t="shared" si="1"/>
        <v>0</v>
      </c>
      <c r="AS7">
        <f t="shared" si="1"/>
        <v>0</v>
      </c>
      <c r="AT7">
        <f t="shared" si="1"/>
        <v>0</v>
      </c>
      <c r="AU7">
        <f t="shared" si="1"/>
        <v>0</v>
      </c>
      <c r="AV7">
        <f t="shared" si="1"/>
        <v>0</v>
      </c>
      <c r="AW7">
        <f t="shared" si="1"/>
        <v>0</v>
      </c>
      <c r="AX7">
        <f t="shared" si="1"/>
        <v>0</v>
      </c>
      <c r="AY7">
        <f t="shared" si="1"/>
        <v>0</v>
      </c>
      <c r="AZ7">
        <f t="shared" si="1"/>
        <v>0</v>
      </c>
      <c r="BA7">
        <f t="shared" si="1"/>
        <v>0</v>
      </c>
      <c r="BB7">
        <f t="shared" si="1"/>
        <v>0</v>
      </c>
      <c r="BC7">
        <f t="shared" si="1"/>
        <v>0</v>
      </c>
      <c r="BD7">
        <f t="shared" si="1"/>
        <v>0</v>
      </c>
      <c r="BE7">
        <f t="shared" si="1"/>
        <v>0</v>
      </c>
      <c r="BF7">
        <f t="shared" si="1"/>
        <v>0</v>
      </c>
      <c r="BG7">
        <f t="shared" si="1"/>
        <v>0</v>
      </c>
      <c r="BH7">
        <f t="shared" si="1"/>
        <v>0</v>
      </c>
    </row>
    <row r="8" spans="1:60" x14ac:dyDescent="0.35">
      <c r="A8" t="s">
        <v>28</v>
      </c>
    </row>
    <row r="9" spans="1:60" x14ac:dyDescent="0.35">
      <c r="A9" t="s">
        <v>25</v>
      </c>
      <c r="C9">
        <v>11000</v>
      </c>
      <c r="D9">
        <v>11000</v>
      </c>
      <c r="E9">
        <v>11000</v>
      </c>
      <c r="F9">
        <v>11000</v>
      </c>
      <c r="G9">
        <v>11000</v>
      </c>
      <c r="H9">
        <v>11000</v>
      </c>
      <c r="I9">
        <v>11000</v>
      </c>
      <c r="J9">
        <v>11000</v>
      </c>
      <c r="K9">
        <v>11000</v>
      </c>
      <c r="L9">
        <v>11000</v>
      </c>
      <c r="M9">
        <v>11000</v>
      </c>
      <c r="N9">
        <v>11000</v>
      </c>
      <c r="O9">
        <v>11000</v>
      </c>
      <c r="P9">
        <v>11000</v>
      </c>
      <c r="Q9">
        <v>11000</v>
      </c>
      <c r="R9">
        <v>11000</v>
      </c>
      <c r="S9">
        <v>11000</v>
      </c>
      <c r="T9">
        <v>11000</v>
      </c>
      <c r="U9">
        <v>11000</v>
      </c>
      <c r="V9">
        <v>11000</v>
      </c>
      <c r="W9">
        <v>11000</v>
      </c>
      <c r="X9">
        <v>11000</v>
      </c>
      <c r="Y9">
        <v>11000</v>
      </c>
      <c r="Z9">
        <v>11000</v>
      </c>
      <c r="AA9">
        <v>11000</v>
      </c>
      <c r="AB9">
        <v>11000</v>
      </c>
      <c r="AC9">
        <v>11000</v>
      </c>
      <c r="AD9">
        <v>11000</v>
      </c>
      <c r="AE9">
        <v>11000</v>
      </c>
      <c r="AF9">
        <v>11000</v>
      </c>
      <c r="AG9">
        <v>11000</v>
      </c>
      <c r="AH9">
        <v>11000</v>
      </c>
      <c r="AI9">
        <v>11000</v>
      </c>
      <c r="AJ9">
        <v>11000</v>
      </c>
      <c r="AK9">
        <v>11000</v>
      </c>
      <c r="AL9">
        <v>11000</v>
      </c>
      <c r="AM9">
        <v>11000</v>
      </c>
      <c r="AN9">
        <v>11000</v>
      </c>
      <c r="AO9">
        <v>11000</v>
      </c>
      <c r="AP9">
        <v>11000</v>
      </c>
      <c r="AQ9">
        <v>11000</v>
      </c>
      <c r="AR9">
        <v>11000</v>
      </c>
      <c r="AS9">
        <v>11000</v>
      </c>
      <c r="AT9">
        <v>11000</v>
      </c>
      <c r="AU9">
        <v>11000</v>
      </c>
      <c r="AV9">
        <v>11000</v>
      </c>
      <c r="AW9">
        <v>11000</v>
      </c>
      <c r="AX9">
        <v>11000</v>
      </c>
      <c r="AY9">
        <v>11000</v>
      </c>
      <c r="AZ9">
        <v>11000</v>
      </c>
      <c r="BA9">
        <v>11000</v>
      </c>
      <c r="BB9">
        <v>11000</v>
      </c>
      <c r="BC9">
        <v>11000</v>
      </c>
      <c r="BD9">
        <v>11000</v>
      </c>
      <c r="BE9">
        <v>11000</v>
      </c>
      <c r="BF9">
        <v>11000</v>
      </c>
      <c r="BG9">
        <v>11000</v>
      </c>
      <c r="BH9">
        <v>11000</v>
      </c>
    </row>
    <row r="10" spans="1:60" x14ac:dyDescent="0.35">
      <c r="A10" t="s">
        <v>26</v>
      </c>
      <c r="C10">
        <v>6650</v>
      </c>
      <c r="D10">
        <v>6650</v>
      </c>
      <c r="E10">
        <v>6650</v>
      </c>
      <c r="F10">
        <v>6650</v>
      </c>
      <c r="G10">
        <v>6650</v>
      </c>
      <c r="H10">
        <v>6650</v>
      </c>
      <c r="I10">
        <v>6650</v>
      </c>
      <c r="J10">
        <v>6650</v>
      </c>
      <c r="K10">
        <v>6650</v>
      </c>
      <c r="L10">
        <v>6650</v>
      </c>
      <c r="M10">
        <v>6650</v>
      </c>
      <c r="N10">
        <v>6650</v>
      </c>
      <c r="O10">
        <v>6650</v>
      </c>
      <c r="P10">
        <v>6650</v>
      </c>
      <c r="Q10">
        <v>6650</v>
      </c>
      <c r="R10">
        <v>6650</v>
      </c>
      <c r="S10">
        <v>6650</v>
      </c>
      <c r="T10">
        <v>6650</v>
      </c>
      <c r="U10">
        <v>6650</v>
      </c>
      <c r="V10">
        <v>6650</v>
      </c>
      <c r="W10">
        <v>6650</v>
      </c>
      <c r="X10">
        <v>6650</v>
      </c>
      <c r="Y10">
        <v>6650</v>
      </c>
      <c r="Z10">
        <v>6650</v>
      </c>
      <c r="AA10">
        <v>6650</v>
      </c>
      <c r="AB10">
        <v>6650</v>
      </c>
      <c r="AC10">
        <v>6650</v>
      </c>
      <c r="AD10">
        <v>6650</v>
      </c>
      <c r="AE10">
        <v>6650</v>
      </c>
      <c r="AF10">
        <v>6650</v>
      </c>
      <c r="AG10">
        <v>6650</v>
      </c>
      <c r="AH10">
        <v>6650</v>
      </c>
      <c r="AI10">
        <v>6650</v>
      </c>
      <c r="AJ10">
        <v>6650</v>
      </c>
      <c r="AK10">
        <v>6650</v>
      </c>
      <c r="AL10">
        <v>6650</v>
      </c>
      <c r="AM10">
        <v>6650</v>
      </c>
      <c r="AN10">
        <v>6650</v>
      </c>
      <c r="AO10">
        <v>6650</v>
      </c>
      <c r="AP10">
        <v>6650</v>
      </c>
      <c r="AQ10">
        <v>6650</v>
      </c>
      <c r="AR10">
        <v>6650</v>
      </c>
      <c r="AS10">
        <v>6650</v>
      </c>
      <c r="AT10">
        <v>6650</v>
      </c>
      <c r="AU10">
        <v>6650</v>
      </c>
      <c r="AV10">
        <v>6650</v>
      </c>
      <c r="AW10">
        <v>6650</v>
      </c>
      <c r="AX10">
        <v>6650</v>
      </c>
      <c r="AY10">
        <v>6650</v>
      </c>
      <c r="AZ10">
        <v>6650</v>
      </c>
      <c r="BA10">
        <v>6650</v>
      </c>
      <c r="BB10">
        <v>6650</v>
      </c>
      <c r="BC10">
        <v>6650</v>
      </c>
      <c r="BD10">
        <v>6650</v>
      </c>
      <c r="BE10">
        <v>6650</v>
      </c>
      <c r="BF10">
        <v>6650</v>
      </c>
      <c r="BG10">
        <v>6650</v>
      </c>
      <c r="BH10">
        <v>6650</v>
      </c>
    </row>
    <row r="11" spans="1:60" x14ac:dyDescent="0.35">
      <c r="A11" t="s">
        <v>27</v>
      </c>
      <c r="C11">
        <v>18000</v>
      </c>
      <c r="D11">
        <v>18000</v>
      </c>
      <c r="E11">
        <v>18000</v>
      </c>
      <c r="F11">
        <v>18000</v>
      </c>
      <c r="G11">
        <v>18000</v>
      </c>
      <c r="H11">
        <v>18000</v>
      </c>
      <c r="I11">
        <v>18000</v>
      </c>
      <c r="J11">
        <v>18000</v>
      </c>
      <c r="K11">
        <v>18000</v>
      </c>
      <c r="L11">
        <v>18000</v>
      </c>
      <c r="M11">
        <v>18000</v>
      </c>
      <c r="N11">
        <v>18000</v>
      </c>
      <c r="O11">
        <v>18000</v>
      </c>
      <c r="P11">
        <v>18000</v>
      </c>
      <c r="Q11">
        <v>18000</v>
      </c>
      <c r="R11">
        <v>18000</v>
      </c>
      <c r="S11">
        <v>18000</v>
      </c>
      <c r="T11">
        <v>18000</v>
      </c>
      <c r="U11">
        <v>18000</v>
      </c>
      <c r="V11">
        <v>18000</v>
      </c>
      <c r="W11">
        <v>18000</v>
      </c>
      <c r="X11">
        <v>18000</v>
      </c>
      <c r="Y11">
        <v>18000</v>
      </c>
      <c r="Z11">
        <v>18000</v>
      </c>
      <c r="AA11">
        <v>18000</v>
      </c>
      <c r="AB11">
        <v>18000</v>
      </c>
      <c r="AC11">
        <v>18000</v>
      </c>
      <c r="AD11">
        <v>18000</v>
      </c>
      <c r="AE11">
        <v>18000</v>
      </c>
      <c r="AF11">
        <v>18000</v>
      </c>
      <c r="AG11">
        <v>18000</v>
      </c>
      <c r="AH11">
        <v>18000</v>
      </c>
      <c r="AI11">
        <v>18000</v>
      </c>
      <c r="AJ11">
        <v>18000</v>
      </c>
      <c r="AK11">
        <v>18000</v>
      </c>
      <c r="AL11">
        <v>18000</v>
      </c>
      <c r="AM11">
        <v>18000</v>
      </c>
      <c r="AN11">
        <v>18000</v>
      </c>
      <c r="AO11">
        <v>18000</v>
      </c>
      <c r="AP11">
        <v>18000</v>
      </c>
      <c r="AQ11">
        <v>18000</v>
      </c>
      <c r="AR11">
        <v>18000</v>
      </c>
      <c r="AS11">
        <v>18000</v>
      </c>
      <c r="AT11">
        <v>18000</v>
      </c>
      <c r="AU11">
        <v>18000</v>
      </c>
      <c r="AV11">
        <v>18000</v>
      </c>
      <c r="AW11">
        <v>18000</v>
      </c>
      <c r="AX11">
        <v>18000</v>
      </c>
      <c r="AY11">
        <v>18000</v>
      </c>
      <c r="AZ11">
        <v>18000</v>
      </c>
      <c r="BA11">
        <v>18000</v>
      </c>
      <c r="BB11">
        <v>18000</v>
      </c>
      <c r="BC11">
        <v>18000</v>
      </c>
      <c r="BD11">
        <v>18000</v>
      </c>
      <c r="BE11">
        <v>18000</v>
      </c>
      <c r="BF11">
        <v>18000</v>
      </c>
      <c r="BG11">
        <v>18000</v>
      </c>
      <c r="BH11">
        <v>18000</v>
      </c>
    </row>
    <row r="15" spans="1:60" x14ac:dyDescent="0.35">
      <c r="A15" t="s">
        <v>20</v>
      </c>
    </row>
    <row r="16" spans="1:60" x14ac:dyDescent="0.35">
      <c r="B16" t="s">
        <v>21</v>
      </c>
      <c r="C16" s="1">
        <f t="shared" ref="C16:D18" si="2">SUM(C4/C9)</f>
        <v>0.2</v>
      </c>
      <c r="D16" s="1">
        <f t="shared" si="2"/>
        <v>0.90909090909090906</v>
      </c>
      <c r="E16" s="1">
        <f t="shared" ref="E16:BH16" si="3">SUM(E4/E9)</f>
        <v>0</v>
      </c>
      <c r="F16" s="1">
        <f t="shared" si="3"/>
        <v>0</v>
      </c>
      <c r="G16" s="1">
        <f t="shared" si="3"/>
        <v>0</v>
      </c>
      <c r="H16" s="1">
        <f t="shared" si="3"/>
        <v>0</v>
      </c>
      <c r="I16" s="1">
        <f t="shared" si="3"/>
        <v>0</v>
      </c>
      <c r="J16" s="1">
        <f t="shared" si="3"/>
        <v>0</v>
      </c>
      <c r="K16" s="1">
        <f t="shared" si="3"/>
        <v>0</v>
      </c>
      <c r="L16" s="1">
        <f t="shared" si="3"/>
        <v>0</v>
      </c>
      <c r="M16" s="1">
        <f t="shared" si="3"/>
        <v>0</v>
      </c>
      <c r="N16" s="1">
        <f t="shared" si="3"/>
        <v>0</v>
      </c>
      <c r="O16" s="1">
        <f t="shared" si="3"/>
        <v>0</v>
      </c>
      <c r="P16" s="1">
        <f t="shared" si="3"/>
        <v>0</v>
      </c>
      <c r="Q16" s="1">
        <f t="shared" si="3"/>
        <v>0</v>
      </c>
      <c r="R16" s="1">
        <f t="shared" si="3"/>
        <v>0</v>
      </c>
      <c r="S16" s="1">
        <f t="shared" si="3"/>
        <v>0</v>
      </c>
      <c r="T16" s="1">
        <f t="shared" si="3"/>
        <v>0</v>
      </c>
      <c r="U16" s="1">
        <f t="shared" si="3"/>
        <v>0</v>
      </c>
      <c r="V16" s="1">
        <f t="shared" si="3"/>
        <v>0</v>
      </c>
      <c r="W16" s="1">
        <f t="shared" si="3"/>
        <v>0</v>
      </c>
      <c r="X16" s="1">
        <f t="shared" si="3"/>
        <v>0</v>
      </c>
      <c r="Y16" s="1">
        <f t="shared" si="3"/>
        <v>0</v>
      </c>
      <c r="Z16" s="1">
        <f t="shared" si="3"/>
        <v>0</v>
      </c>
      <c r="AA16" s="1">
        <f t="shared" si="3"/>
        <v>0</v>
      </c>
      <c r="AB16" s="1">
        <f t="shared" si="3"/>
        <v>0</v>
      </c>
      <c r="AC16" s="1">
        <f t="shared" si="3"/>
        <v>0</v>
      </c>
      <c r="AD16" s="1">
        <f t="shared" si="3"/>
        <v>0</v>
      </c>
      <c r="AE16" s="1">
        <f t="shared" si="3"/>
        <v>0</v>
      </c>
      <c r="AF16" s="1">
        <f t="shared" si="3"/>
        <v>0</v>
      </c>
      <c r="AG16" s="1">
        <f t="shared" si="3"/>
        <v>0</v>
      </c>
      <c r="AH16" s="1">
        <f t="shared" si="3"/>
        <v>0</v>
      </c>
      <c r="AI16" s="1">
        <f t="shared" si="3"/>
        <v>0</v>
      </c>
      <c r="AJ16" s="1">
        <f t="shared" si="3"/>
        <v>0</v>
      </c>
      <c r="AK16" s="1">
        <f t="shared" si="3"/>
        <v>0</v>
      </c>
      <c r="AL16" s="1">
        <f t="shared" si="3"/>
        <v>0</v>
      </c>
      <c r="AM16" s="1">
        <f t="shared" si="3"/>
        <v>0</v>
      </c>
      <c r="AN16" s="1">
        <f t="shared" si="3"/>
        <v>0</v>
      </c>
      <c r="AO16" s="1">
        <f t="shared" si="3"/>
        <v>0</v>
      </c>
      <c r="AP16" s="1">
        <f t="shared" si="3"/>
        <v>0</v>
      </c>
      <c r="AQ16" s="1">
        <f t="shared" si="3"/>
        <v>0</v>
      </c>
      <c r="AR16" s="1">
        <f t="shared" si="3"/>
        <v>0</v>
      </c>
      <c r="AS16" s="1">
        <f t="shared" si="3"/>
        <v>0</v>
      </c>
      <c r="AT16" s="1">
        <f t="shared" si="3"/>
        <v>0</v>
      </c>
      <c r="AU16" s="1">
        <f t="shared" si="3"/>
        <v>0</v>
      </c>
      <c r="AV16" s="1">
        <f t="shared" si="3"/>
        <v>0</v>
      </c>
      <c r="AW16" s="1">
        <f t="shared" si="3"/>
        <v>0</v>
      </c>
      <c r="AX16" s="1">
        <f t="shared" si="3"/>
        <v>0</v>
      </c>
      <c r="AY16" s="1">
        <f t="shared" si="3"/>
        <v>0</v>
      </c>
      <c r="AZ16" s="1">
        <f t="shared" si="3"/>
        <v>0</v>
      </c>
      <c r="BA16" s="1">
        <f t="shared" si="3"/>
        <v>0</v>
      </c>
      <c r="BB16" s="1">
        <f t="shared" si="3"/>
        <v>0</v>
      </c>
      <c r="BC16" s="1">
        <f t="shared" si="3"/>
        <v>0</v>
      </c>
      <c r="BD16" s="1">
        <f t="shared" si="3"/>
        <v>0</v>
      </c>
      <c r="BE16" s="1">
        <f t="shared" si="3"/>
        <v>0</v>
      </c>
      <c r="BF16" s="1">
        <f t="shared" si="3"/>
        <v>0</v>
      </c>
      <c r="BG16" s="1">
        <f t="shared" si="3"/>
        <v>0</v>
      </c>
      <c r="BH16" s="1">
        <f t="shared" si="3"/>
        <v>0</v>
      </c>
    </row>
    <row r="17" spans="1:60" x14ac:dyDescent="0.35">
      <c r="B17" t="s">
        <v>23</v>
      </c>
      <c r="C17" s="1">
        <f t="shared" si="2"/>
        <v>0</v>
      </c>
      <c r="D17" s="1">
        <f t="shared" si="2"/>
        <v>0</v>
      </c>
      <c r="E17" s="1">
        <f t="shared" ref="E17:BH17" si="4">SUM(E5/E10)</f>
        <v>0</v>
      </c>
      <c r="F17" s="1">
        <f t="shared" si="4"/>
        <v>0</v>
      </c>
      <c r="G17" s="1">
        <f t="shared" si="4"/>
        <v>0</v>
      </c>
      <c r="H17" s="1">
        <f t="shared" si="4"/>
        <v>0</v>
      </c>
      <c r="I17" s="1">
        <f t="shared" si="4"/>
        <v>0</v>
      </c>
      <c r="J17" s="1">
        <f t="shared" si="4"/>
        <v>0</v>
      </c>
      <c r="K17" s="1">
        <f t="shared" si="4"/>
        <v>0</v>
      </c>
      <c r="L17" s="1">
        <f t="shared" si="4"/>
        <v>0</v>
      </c>
      <c r="M17" s="1">
        <f t="shared" si="4"/>
        <v>0</v>
      </c>
      <c r="N17" s="1">
        <f t="shared" si="4"/>
        <v>0</v>
      </c>
      <c r="O17" s="1">
        <f t="shared" si="4"/>
        <v>0</v>
      </c>
      <c r="P17" s="1">
        <f t="shared" si="4"/>
        <v>0</v>
      </c>
      <c r="Q17" s="1">
        <f t="shared" si="4"/>
        <v>0</v>
      </c>
      <c r="R17" s="1">
        <f t="shared" si="4"/>
        <v>0</v>
      </c>
      <c r="S17" s="1">
        <f t="shared" si="4"/>
        <v>0</v>
      </c>
      <c r="T17" s="1">
        <f t="shared" si="4"/>
        <v>0</v>
      </c>
      <c r="U17" s="1">
        <f t="shared" si="4"/>
        <v>0</v>
      </c>
      <c r="V17" s="1">
        <f t="shared" si="4"/>
        <v>0</v>
      </c>
      <c r="W17" s="1">
        <f t="shared" si="4"/>
        <v>0</v>
      </c>
      <c r="X17" s="1">
        <f t="shared" si="4"/>
        <v>0</v>
      </c>
      <c r="Y17" s="1">
        <f t="shared" si="4"/>
        <v>0</v>
      </c>
      <c r="Z17" s="1">
        <f t="shared" si="4"/>
        <v>0</v>
      </c>
      <c r="AA17" s="1">
        <f t="shared" si="4"/>
        <v>0</v>
      </c>
      <c r="AB17" s="1">
        <f t="shared" si="4"/>
        <v>0</v>
      </c>
      <c r="AC17" s="1">
        <f t="shared" si="4"/>
        <v>0</v>
      </c>
      <c r="AD17" s="1">
        <f t="shared" si="4"/>
        <v>0</v>
      </c>
      <c r="AE17" s="1">
        <f t="shared" si="4"/>
        <v>0</v>
      </c>
      <c r="AF17" s="1">
        <f t="shared" si="4"/>
        <v>0</v>
      </c>
      <c r="AG17" s="1">
        <f t="shared" si="4"/>
        <v>0</v>
      </c>
      <c r="AH17" s="1">
        <f t="shared" si="4"/>
        <v>0</v>
      </c>
      <c r="AI17" s="1">
        <f t="shared" si="4"/>
        <v>0</v>
      </c>
      <c r="AJ17" s="1">
        <f t="shared" si="4"/>
        <v>0</v>
      </c>
      <c r="AK17" s="1">
        <f t="shared" si="4"/>
        <v>0</v>
      </c>
      <c r="AL17" s="1">
        <f t="shared" si="4"/>
        <v>0</v>
      </c>
      <c r="AM17" s="1">
        <f t="shared" si="4"/>
        <v>0</v>
      </c>
      <c r="AN17" s="1">
        <f t="shared" si="4"/>
        <v>0</v>
      </c>
      <c r="AO17" s="1">
        <f t="shared" si="4"/>
        <v>0</v>
      </c>
      <c r="AP17" s="1">
        <f t="shared" si="4"/>
        <v>0</v>
      </c>
      <c r="AQ17" s="1">
        <f t="shared" si="4"/>
        <v>0</v>
      </c>
      <c r="AR17" s="1">
        <f t="shared" si="4"/>
        <v>0</v>
      </c>
      <c r="AS17" s="1">
        <f t="shared" si="4"/>
        <v>0</v>
      </c>
      <c r="AT17" s="1">
        <f t="shared" si="4"/>
        <v>0</v>
      </c>
      <c r="AU17" s="1">
        <f t="shared" si="4"/>
        <v>0</v>
      </c>
      <c r="AV17" s="1">
        <f t="shared" si="4"/>
        <v>0</v>
      </c>
      <c r="AW17" s="1">
        <f t="shared" si="4"/>
        <v>0</v>
      </c>
      <c r="AX17" s="1">
        <f t="shared" si="4"/>
        <v>0</v>
      </c>
      <c r="AY17" s="1">
        <f t="shared" si="4"/>
        <v>0</v>
      </c>
      <c r="AZ17" s="1">
        <f t="shared" si="4"/>
        <v>0</v>
      </c>
      <c r="BA17" s="1">
        <f t="shared" si="4"/>
        <v>0</v>
      </c>
      <c r="BB17" s="1">
        <f t="shared" si="4"/>
        <v>0</v>
      </c>
      <c r="BC17" s="1">
        <f t="shared" si="4"/>
        <v>0</v>
      </c>
      <c r="BD17" s="1">
        <f t="shared" si="4"/>
        <v>0</v>
      </c>
      <c r="BE17" s="1">
        <f t="shared" si="4"/>
        <v>0</v>
      </c>
      <c r="BF17" s="1">
        <f t="shared" si="4"/>
        <v>0</v>
      </c>
      <c r="BG17" s="1">
        <f t="shared" si="4"/>
        <v>0</v>
      </c>
      <c r="BH17" s="1">
        <f t="shared" si="4"/>
        <v>0</v>
      </c>
    </row>
    <row r="18" spans="1:60" x14ac:dyDescent="0.35">
      <c r="B18" t="s">
        <v>24</v>
      </c>
      <c r="C18" s="1">
        <f t="shared" si="2"/>
        <v>0</v>
      </c>
      <c r="D18" s="1">
        <f t="shared" si="2"/>
        <v>0</v>
      </c>
      <c r="E18" s="1">
        <f t="shared" ref="E18:BH18" si="5">SUM(E6/E11)</f>
        <v>0</v>
      </c>
      <c r="F18" s="1">
        <f t="shared" si="5"/>
        <v>0</v>
      </c>
      <c r="G18" s="1">
        <f t="shared" si="5"/>
        <v>0</v>
      </c>
      <c r="H18" s="1">
        <f t="shared" si="5"/>
        <v>0</v>
      </c>
      <c r="I18" s="1">
        <f t="shared" si="5"/>
        <v>0</v>
      </c>
      <c r="J18" s="1">
        <f t="shared" si="5"/>
        <v>0</v>
      </c>
      <c r="K18" s="1">
        <f t="shared" si="5"/>
        <v>0</v>
      </c>
      <c r="L18" s="1">
        <f t="shared" si="5"/>
        <v>0</v>
      </c>
      <c r="M18" s="1">
        <f t="shared" si="5"/>
        <v>0</v>
      </c>
      <c r="N18" s="1">
        <f t="shared" si="5"/>
        <v>0</v>
      </c>
      <c r="O18" s="1">
        <f t="shared" si="5"/>
        <v>0</v>
      </c>
      <c r="P18" s="1">
        <f t="shared" si="5"/>
        <v>0</v>
      </c>
      <c r="Q18" s="1">
        <f t="shared" si="5"/>
        <v>0</v>
      </c>
      <c r="R18" s="1">
        <f t="shared" si="5"/>
        <v>0</v>
      </c>
      <c r="S18" s="1">
        <f t="shared" si="5"/>
        <v>0</v>
      </c>
      <c r="T18" s="1">
        <f t="shared" si="5"/>
        <v>0</v>
      </c>
      <c r="U18" s="1">
        <f t="shared" si="5"/>
        <v>0</v>
      </c>
      <c r="V18" s="1">
        <f t="shared" si="5"/>
        <v>0</v>
      </c>
      <c r="W18" s="1">
        <f t="shared" si="5"/>
        <v>0</v>
      </c>
      <c r="X18" s="1">
        <f t="shared" si="5"/>
        <v>0</v>
      </c>
      <c r="Y18" s="1">
        <f t="shared" si="5"/>
        <v>0</v>
      </c>
      <c r="Z18" s="1">
        <f t="shared" si="5"/>
        <v>0</v>
      </c>
      <c r="AA18" s="1">
        <f t="shared" si="5"/>
        <v>0</v>
      </c>
      <c r="AB18" s="1">
        <f t="shared" si="5"/>
        <v>0</v>
      </c>
      <c r="AC18" s="1">
        <f t="shared" si="5"/>
        <v>0</v>
      </c>
      <c r="AD18" s="1">
        <f t="shared" si="5"/>
        <v>0</v>
      </c>
      <c r="AE18" s="1">
        <f t="shared" si="5"/>
        <v>0</v>
      </c>
      <c r="AF18" s="1">
        <f t="shared" si="5"/>
        <v>0</v>
      </c>
      <c r="AG18" s="1">
        <f t="shared" si="5"/>
        <v>0</v>
      </c>
      <c r="AH18" s="1">
        <f t="shared" si="5"/>
        <v>0</v>
      </c>
      <c r="AI18" s="1">
        <f t="shared" si="5"/>
        <v>0</v>
      </c>
      <c r="AJ18" s="1">
        <f t="shared" si="5"/>
        <v>0</v>
      </c>
      <c r="AK18" s="1">
        <f t="shared" si="5"/>
        <v>0</v>
      </c>
      <c r="AL18" s="1">
        <f t="shared" si="5"/>
        <v>0</v>
      </c>
      <c r="AM18" s="1">
        <f t="shared" si="5"/>
        <v>0</v>
      </c>
      <c r="AN18" s="1">
        <f t="shared" si="5"/>
        <v>0</v>
      </c>
      <c r="AO18" s="1">
        <f t="shared" si="5"/>
        <v>0</v>
      </c>
      <c r="AP18" s="1">
        <f t="shared" si="5"/>
        <v>0</v>
      </c>
      <c r="AQ18" s="1">
        <f t="shared" si="5"/>
        <v>0</v>
      </c>
      <c r="AR18" s="1">
        <f t="shared" si="5"/>
        <v>0</v>
      </c>
      <c r="AS18" s="1">
        <f t="shared" si="5"/>
        <v>0</v>
      </c>
      <c r="AT18" s="1">
        <f t="shared" si="5"/>
        <v>0</v>
      </c>
      <c r="AU18" s="1">
        <f t="shared" si="5"/>
        <v>0</v>
      </c>
      <c r="AV18" s="1">
        <f t="shared" si="5"/>
        <v>0</v>
      </c>
      <c r="AW18" s="1">
        <f t="shared" si="5"/>
        <v>0</v>
      </c>
      <c r="AX18" s="1">
        <f t="shared" si="5"/>
        <v>0</v>
      </c>
      <c r="AY18" s="1">
        <f t="shared" si="5"/>
        <v>0</v>
      </c>
      <c r="AZ18" s="1">
        <f t="shared" si="5"/>
        <v>0</v>
      </c>
      <c r="BA18" s="1">
        <f t="shared" si="5"/>
        <v>0</v>
      </c>
      <c r="BB18" s="1">
        <f t="shared" si="5"/>
        <v>0</v>
      </c>
      <c r="BC18" s="1">
        <f t="shared" si="5"/>
        <v>0</v>
      </c>
      <c r="BD18" s="1">
        <f t="shared" si="5"/>
        <v>0</v>
      </c>
      <c r="BE18" s="1">
        <f t="shared" si="5"/>
        <v>0</v>
      </c>
      <c r="BF18" s="1">
        <f t="shared" si="5"/>
        <v>0</v>
      </c>
      <c r="BG18" s="1">
        <f t="shared" si="5"/>
        <v>0</v>
      </c>
      <c r="BH18" s="1">
        <f t="shared" si="5"/>
        <v>0</v>
      </c>
    </row>
    <row r="19" spans="1:60" x14ac:dyDescent="0.35">
      <c r="B19" t="s">
        <v>29</v>
      </c>
      <c r="C19" s="1">
        <f>SUM((C4+C5+C6)/(C9+C11))</f>
        <v>7.586206896551724E-2</v>
      </c>
      <c r="D19" s="1">
        <f>SUM((D4+D5+D6)/(D9+D11))</f>
        <v>0.34482758620689657</v>
      </c>
      <c r="E19" s="1">
        <f t="shared" ref="E19:BH19" si="6">SUM((E4+E5+E6)/(E9+E11))</f>
        <v>0</v>
      </c>
      <c r="F19" s="1">
        <f t="shared" si="6"/>
        <v>0</v>
      </c>
      <c r="G19" s="1">
        <f t="shared" si="6"/>
        <v>0</v>
      </c>
      <c r="H19" s="1">
        <f t="shared" si="6"/>
        <v>0</v>
      </c>
      <c r="I19" s="1">
        <f t="shared" si="6"/>
        <v>0</v>
      </c>
      <c r="J19" s="1">
        <f t="shared" si="6"/>
        <v>0</v>
      </c>
      <c r="K19" s="1">
        <f t="shared" si="6"/>
        <v>0</v>
      </c>
      <c r="L19" s="1">
        <f t="shared" si="6"/>
        <v>0</v>
      </c>
      <c r="M19" s="1">
        <f t="shared" si="6"/>
        <v>0</v>
      </c>
      <c r="N19" s="1">
        <f t="shared" si="6"/>
        <v>0</v>
      </c>
      <c r="O19" s="1">
        <f t="shared" si="6"/>
        <v>0</v>
      </c>
      <c r="P19" s="1">
        <f t="shared" si="6"/>
        <v>0</v>
      </c>
      <c r="Q19" s="1">
        <f t="shared" si="6"/>
        <v>0</v>
      </c>
      <c r="R19" s="1">
        <f t="shared" si="6"/>
        <v>0</v>
      </c>
      <c r="S19" s="1">
        <f t="shared" si="6"/>
        <v>0</v>
      </c>
      <c r="T19" s="1">
        <f t="shared" si="6"/>
        <v>0</v>
      </c>
      <c r="U19" s="1">
        <f t="shared" si="6"/>
        <v>0</v>
      </c>
      <c r="V19" s="1">
        <f t="shared" si="6"/>
        <v>0</v>
      </c>
      <c r="W19" s="1">
        <f t="shared" si="6"/>
        <v>0</v>
      </c>
      <c r="X19" s="1">
        <f t="shared" si="6"/>
        <v>0</v>
      </c>
      <c r="Y19" s="1">
        <f t="shared" si="6"/>
        <v>0</v>
      </c>
      <c r="Z19" s="1">
        <f t="shared" si="6"/>
        <v>0</v>
      </c>
      <c r="AA19" s="1">
        <f t="shared" si="6"/>
        <v>0</v>
      </c>
      <c r="AB19" s="1">
        <f t="shared" si="6"/>
        <v>0</v>
      </c>
      <c r="AC19" s="1">
        <f t="shared" si="6"/>
        <v>0</v>
      </c>
      <c r="AD19" s="1">
        <f t="shared" si="6"/>
        <v>0</v>
      </c>
      <c r="AE19" s="1">
        <f t="shared" si="6"/>
        <v>0</v>
      </c>
      <c r="AF19" s="1">
        <f t="shared" si="6"/>
        <v>0</v>
      </c>
      <c r="AG19" s="1">
        <f t="shared" si="6"/>
        <v>0</v>
      </c>
      <c r="AH19" s="1">
        <f t="shared" si="6"/>
        <v>0</v>
      </c>
      <c r="AI19" s="1">
        <f t="shared" si="6"/>
        <v>0</v>
      </c>
      <c r="AJ19" s="1">
        <f t="shared" si="6"/>
        <v>0</v>
      </c>
      <c r="AK19" s="1">
        <f t="shared" si="6"/>
        <v>0</v>
      </c>
      <c r="AL19" s="1">
        <f t="shared" si="6"/>
        <v>0</v>
      </c>
      <c r="AM19" s="1">
        <f t="shared" si="6"/>
        <v>0</v>
      </c>
      <c r="AN19" s="1">
        <f t="shared" si="6"/>
        <v>0</v>
      </c>
      <c r="AO19" s="1">
        <f t="shared" si="6"/>
        <v>0</v>
      </c>
      <c r="AP19" s="1">
        <f t="shared" si="6"/>
        <v>0</v>
      </c>
      <c r="AQ19" s="1">
        <f t="shared" si="6"/>
        <v>0</v>
      </c>
      <c r="AR19" s="1">
        <f t="shared" si="6"/>
        <v>0</v>
      </c>
      <c r="AS19" s="1">
        <f t="shared" si="6"/>
        <v>0</v>
      </c>
      <c r="AT19" s="1">
        <f t="shared" si="6"/>
        <v>0</v>
      </c>
      <c r="AU19" s="1">
        <f t="shared" si="6"/>
        <v>0</v>
      </c>
      <c r="AV19" s="1">
        <f t="shared" si="6"/>
        <v>0</v>
      </c>
      <c r="AW19" s="1">
        <f t="shared" si="6"/>
        <v>0</v>
      </c>
      <c r="AX19" s="1">
        <f t="shared" si="6"/>
        <v>0</v>
      </c>
      <c r="AY19" s="1">
        <f t="shared" si="6"/>
        <v>0</v>
      </c>
      <c r="AZ19" s="1">
        <f t="shared" si="6"/>
        <v>0</v>
      </c>
      <c r="BA19" s="1">
        <f t="shared" si="6"/>
        <v>0</v>
      </c>
      <c r="BB19" s="1">
        <f t="shared" si="6"/>
        <v>0</v>
      </c>
      <c r="BC19" s="1">
        <f t="shared" si="6"/>
        <v>0</v>
      </c>
      <c r="BD19" s="1">
        <f t="shared" si="6"/>
        <v>0</v>
      </c>
      <c r="BE19" s="1">
        <f t="shared" si="6"/>
        <v>0</v>
      </c>
      <c r="BF19" s="1">
        <f t="shared" si="6"/>
        <v>0</v>
      </c>
      <c r="BG19" s="1">
        <f t="shared" si="6"/>
        <v>0</v>
      </c>
      <c r="BH19" s="1">
        <f t="shared" si="6"/>
        <v>0</v>
      </c>
    </row>
    <row r="21" spans="1:60" x14ac:dyDescent="0.35">
      <c r="A21" t="s">
        <v>35</v>
      </c>
    </row>
    <row r="27" spans="1:60" x14ac:dyDescent="0.35">
      <c r="A27" t="s">
        <v>36</v>
      </c>
    </row>
    <row r="28" spans="1:60" x14ac:dyDescent="0.35">
      <c r="B28" t="s">
        <v>38</v>
      </c>
      <c r="C28">
        <v>300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workbookViewId="0">
      <pane xSplit="1" topLeftCell="B1" activePane="topRight" state="frozen"/>
      <selection pane="topRight" activeCell="D1" sqref="D1"/>
    </sheetView>
  </sheetViews>
  <sheetFormatPr defaultRowHeight="14.5" x14ac:dyDescent="0.35"/>
  <cols>
    <col min="1" max="1" width="15.81640625" bestFit="1" customWidth="1"/>
    <col min="2" max="2" width="9.453125" bestFit="1" customWidth="1"/>
    <col min="3" max="14" width="12.1796875" customWidth="1"/>
  </cols>
  <sheetData>
    <row r="1" spans="1:14" x14ac:dyDescent="0.35">
      <c r="A1" t="s">
        <v>0</v>
      </c>
      <c r="C1">
        <v>2015</v>
      </c>
    </row>
    <row r="2" spans="1:14" x14ac:dyDescent="0.35">
      <c r="B2" t="s">
        <v>52</v>
      </c>
    </row>
    <row r="3" spans="1:14" x14ac:dyDescent="0.35">
      <c r="A3" t="s">
        <v>39</v>
      </c>
      <c r="C3" t="s">
        <v>40</v>
      </c>
      <c r="D3" t="s">
        <v>41</v>
      </c>
      <c r="E3" t="s">
        <v>42</v>
      </c>
      <c r="F3" t="s">
        <v>43</v>
      </c>
      <c r="G3" t="s">
        <v>44</v>
      </c>
      <c r="H3" t="s">
        <v>45</v>
      </c>
      <c r="I3" t="s">
        <v>46</v>
      </c>
      <c r="J3" t="s">
        <v>47</v>
      </c>
      <c r="K3" t="s">
        <v>48</v>
      </c>
      <c r="L3" t="s">
        <v>49</v>
      </c>
      <c r="M3" t="s">
        <v>50</v>
      </c>
      <c r="N3" t="s">
        <v>51</v>
      </c>
    </row>
    <row r="5" spans="1:14" x14ac:dyDescent="0.35">
      <c r="A5" t="s">
        <v>16</v>
      </c>
      <c r="B5" s="2">
        <f>SUM(B6-B9)</f>
        <v>1383.1608333333331</v>
      </c>
      <c r="C5" s="1">
        <f>SUM(C6/C9)</f>
        <v>68.073519400953032</v>
      </c>
      <c r="D5" s="1">
        <f t="shared" ref="D5:N5" si="0">SUM(D6/D9)</f>
        <v>68.073519400953032</v>
      </c>
      <c r="E5" s="1">
        <f t="shared" si="0"/>
        <v>68.073519400953032</v>
      </c>
      <c r="F5" s="1">
        <f t="shared" si="0"/>
        <v>68.073519400953032</v>
      </c>
      <c r="G5" s="1">
        <f t="shared" si="0"/>
        <v>68.073519400953032</v>
      </c>
      <c r="H5" s="1">
        <f t="shared" si="0"/>
        <v>1.5532681802980195</v>
      </c>
      <c r="I5" s="1">
        <f t="shared" si="0"/>
        <v>5.719582532271354</v>
      </c>
      <c r="J5" s="1">
        <f t="shared" si="0"/>
        <v>0.94342866686971305</v>
      </c>
      <c r="K5" s="1">
        <f t="shared" si="0"/>
        <v>0.83973331082791791</v>
      </c>
      <c r="L5" s="1">
        <f t="shared" si="0"/>
        <v>5.3529860430101142</v>
      </c>
      <c r="M5" s="1">
        <f t="shared" si="0"/>
        <v>1.5078753831981757</v>
      </c>
      <c r="N5" s="1">
        <f t="shared" si="0"/>
        <v>0.76827594828946222</v>
      </c>
    </row>
    <row r="6" spans="1:14" x14ac:dyDescent="0.35">
      <c r="A6" t="s">
        <v>11</v>
      </c>
      <c r="B6" s="2">
        <f t="shared" ref="B6" si="1">SUM(C6:N6)/12</f>
        <v>2619.75</v>
      </c>
      <c r="C6" s="3">
        <v>2000</v>
      </c>
      <c r="D6" s="3">
        <v>2000</v>
      </c>
      <c r="E6" s="3">
        <v>2000</v>
      </c>
      <c r="F6" s="3">
        <v>2000</v>
      </c>
      <c r="G6" s="3">
        <v>2000</v>
      </c>
      <c r="H6" s="3">
        <v>2926</v>
      </c>
      <c r="I6" s="3">
        <v>2499</v>
      </c>
      <c r="J6" s="3">
        <v>3841</v>
      </c>
      <c r="K6" s="3">
        <v>2189</v>
      </c>
      <c r="L6" s="3">
        <v>5404</v>
      </c>
      <c r="M6" s="3">
        <v>1997</v>
      </c>
      <c r="N6" s="3">
        <v>2581</v>
      </c>
    </row>
    <row r="7" spans="1:14" x14ac:dyDescent="0.35">
      <c r="B7" s="2"/>
    </row>
    <row r="8" spans="1:14" x14ac:dyDescent="0.35">
      <c r="B8" s="2"/>
    </row>
    <row r="9" spans="1:14" x14ac:dyDescent="0.35">
      <c r="A9" t="s">
        <v>68</v>
      </c>
      <c r="B9" s="2">
        <f>SUM(C9:N9)/12</f>
        <v>1236.5891666666669</v>
      </c>
      <c r="C9" s="2">
        <f>SUM(C11+C25)</f>
        <v>29.38</v>
      </c>
      <c r="D9" s="2">
        <f t="shared" ref="D9:N9" si="2">SUM(D11+D25)</f>
        <v>29.38</v>
      </c>
      <c r="E9" s="2">
        <f t="shared" si="2"/>
        <v>29.38</v>
      </c>
      <c r="F9" s="2">
        <f t="shared" si="2"/>
        <v>29.38</v>
      </c>
      <c r="G9" s="2">
        <f t="shared" si="2"/>
        <v>29.38</v>
      </c>
      <c r="H9" s="2">
        <f t="shared" si="2"/>
        <v>1883.77</v>
      </c>
      <c r="I9" s="2">
        <f t="shared" si="2"/>
        <v>436.92</v>
      </c>
      <c r="J9" s="2">
        <f t="shared" si="2"/>
        <v>4071.3199999999997</v>
      </c>
      <c r="K9" s="2">
        <f t="shared" si="2"/>
        <v>2606.7800000000002</v>
      </c>
      <c r="L9" s="2">
        <f t="shared" si="2"/>
        <v>1009.53</v>
      </c>
      <c r="M9" s="2">
        <f t="shared" si="2"/>
        <v>1324.38</v>
      </c>
      <c r="N9" s="2">
        <f t="shared" si="2"/>
        <v>3359.4700000000003</v>
      </c>
    </row>
    <row r="10" spans="1:14" x14ac:dyDescent="0.35"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</row>
    <row r="11" spans="1:14" x14ac:dyDescent="0.35">
      <c r="A11" t="s">
        <v>53</v>
      </c>
      <c r="B11" s="2">
        <f>SUM(C11:O11)/12</f>
        <v>1186.4766666666667</v>
      </c>
      <c r="C11" s="2">
        <f t="shared" ref="C11:N11" si="3">SUM(C12:C22)</f>
        <v>29.38</v>
      </c>
      <c r="D11" s="2">
        <f t="shared" si="3"/>
        <v>29.38</v>
      </c>
      <c r="E11" s="2">
        <f t="shared" si="3"/>
        <v>29.38</v>
      </c>
      <c r="F11" s="2">
        <f t="shared" si="3"/>
        <v>29.38</v>
      </c>
      <c r="G11" s="2">
        <f t="shared" si="3"/>
        <v>29.38</v>
      </c>
      <c r="H11" s="2">
        <f t="shared" si="3"/>
        <v>1883.77</v>
      </c>
      <c r="I11" s="2">
        <f t="shared" si="3"/>
        <v>436.92</v>
      </c>
      <c r="J11" s="2">
        <f t="shared" si="3"/>
        <v>4049.97</v>
      </c>
      <c r="K11" s="2">
        <f t="shared" si="3"/>
        <v>2606.7800000000002</v>
      </c>
      <c r="L11" s="2">
        <f t="shared" si="3"/>
        <v>1009.53</v>
      </c>
      <c r="M11" s="2">
        <f t="shared" si="3"/>
        <v>1249.3800000000001</v>
      </c>
      <c r="N11" s="2">
        <f t="shared" si="3"/>
        <v>2854.4700000000003</v>
      </c>
    </row>
    <row r="12" spans="1:14" x14ac:dyDescent="0.35">
      <c r="A12" t="s">
        <v>64</v>
      </c>
      <c r="B12" s="2">
        <f t="shared" ref="B12:B22" si="4">SUM(C12:O12)/12</f>
        <v>369.77583333333331</v>
      </c>
      <c r="C12" s="4"/>
      <c r="D12" s="4"/>
      <c r="E12" s="4"/>
      <c r="F12" s="4"/>
      <c r="G12" s="4"/>
      <c r="H12" s="4"/>
      <c r="I12" s="4"/>
      <c r="J12" s="4">
        <v>1575</v>
      </c>
      <c r="K12" s="4">
        <v>1355.31</v>
      </c>
      <c r="L12" s="4"/>
      <c r="M12" s="4">
        <v>10</v>
      </c>
      <c r="N12" s="4">
        <v>1497</v>
      </c>
    </row>
    <row r="13" spans="1:14" x14ac:dyDescent="0.35">
      <c r="A13" t="s">
        <v>65</v>
      </c>
      <c r="B13" s="2">
        <f t="shared" si="4"/>
        <v>85.333333333333329</v>
      </c>
      <c r="C13" s="4"/>
      <c r="D13" s="4"/>
      <c r="E13" s="4"/>
      <c r="F13" s="4"/>
      <c r="G13" s="4"/>
      <c r="H13" s="4"/>
      <c r="I13" s="4"/>
      <c r="J13" s="4">
        <v>1024</v>
      </c>
      <c r="K13" s="4"/>
      <c r="L13" s="4"/>
      <c r="M13" s="4"/>
      <c r="N13" s="4"/>
    </row>
    <row r="14" spans="1:14" x14ac:dyDescent="0.35">
      <c r="A14" t="s">
        <v>56</v>
      </c>
      <c r="B14" s="2">
        <f t="shared" si="4"/>
        <v>362.94166666666666</v>
      </c>
      <c r="C14" s="4"/>
      <c r="D14" s="4"/>
      <c r="E14" s="4"/>
      <c r="F14" s="4"/>
      <c r="G14" s="4"/>
      <c r="H14" s="4">
        <v>950.68</v>
      </c>
      <c r="I14" s="4"/>
      <c r="J14" s="4">
        <v>704.62</v>
      </c>
      <c r="K14" s="4">
        <v>675</v>
      </c>
      <c r="L14" s="4">
        <v>675</v>
      </c>
      <c r="M14" s="4">
        <v>675</v>
      </c>
      <c r="N14" s="4">
        <v>675</v>
      </c>
    </row>
    <row r="15" spans="1:14" x14ac:dyDescent="0.35">
      <c r="A15" t="s">
        <v>59</v>
      </c>
      <c r="B15" s="2">
        <f t="shared" si="4"/>
        <v>231.46416666666667</v>
      </c>
      <c r="C15" s="4"/>
      <c r="D15" s="4"/>
      <c r="E15" s="4"/>
      <c r="F15" s="4"/>
      <c r="G15" s="4"/>
      <c r="H15" s="4">
        <v>476.36</v>
      </c>
      <c r="I15" s="4">
        <v>322.04000000000002</v>
      </c>
      <c r="J15" s="4">
        <v>507.95</v>
      </c>
      <c r="K15" s="4">
        <v>381.1</v>
      </c>
      <c r="L15" s="4">
        <v>226.12</v>
      </c>
      <c r="M15" s="4">
        <v>359</v>
      </c>
      <c r="N15" s="4">
        <v>505</v>
      </c>
    </row>
    <row r="16" spans="1:14" x14ac:dyDescent="0.35">
      <c r="A16" t="s">
        <v>66</v>
      </c>
      <c r="B16" s="2">
        <f t="shared" si="4"/>
        <v>18.415833333333335</v>
      </c>
      <c r="C16" s="4"/>
      <c r="D16" s="4"/>
      <c r="E16" s="4"/>
      <c r="F16" s="4"/>
      <c r="G16" s="4"/>
      <c r="H16" s="4"/>
      <c r="I16" s="4"/>
      <c r="J16" s="4">
        <v>200.99</v>
      </c>
      <c r="K16" s="4">
        <v>20</v>
      </c>
      <c r="L16" s="4"/>
      <c r="M16" s="4"/>
      <c r="N16" s="4"/>
    </row>
    <row r="17" spans="1:14" x14ac:dyDescent="0.35">
      <c r="A17" t="s">
        <v>55</v>
      </c>
      <c r="B17" s="2">
        <f t="shared" si="4"/>
        <v>26.790833333333335</v>
      </c>
      <c r="C17" s="4">
        <v>29.38</v>
      </c>
      <c r="D17" s="4">
        <v>29.38</v>
      </c>
      <c r="E17" s="4">
        <v>29.38</v>
      </c>
      <c r="F17" s="4">
        <v>29.38</v>
      </c>
      <c r="G17" s="4">
        <v>29.38</v>
      </c>
      <c r="H17" s="4">
        <f>SUM(12.36+29.37)</f>
        <v>41.730000000000004</v>
      </c>
      <c r="I17" s="4">
        <v>29.38</v>
      </c>
      <c r="J17" s="4">
        <v>29.38</v>
      </c>
      <c r="K17" s="4">
        <v>12.36</v>
      </c>
      <c r="L17" s="4">
        <v>20</v>
      </c>
      <c r="M17" s="4">
        <v>29.38</v>
      </c>
      <c r="N17" s="4">
        <v>12.36</v>
      </c>
    </row>
    <row r="18" spans="1:14" x14ac:dyDescent="0.35">
      <c r="A18" t="s">
        <v>63</v>
      </c>
      <c r="B18" s="2">
        <f t="shared" si="4"/>
        <v>9.3233333333333324</v>
      </c>
      <c r="C18" s="4"/>
      <c r="D18" s="4"/>
      <c r="E18" s="4"/>
      <c r="F18" s="4"/>
      <c r="G18" s="4"/>
      <c r="H18" s="4"/>
      <c r="I18" s="4"/>
      <c r="J18" s="4"/>
      <c r="K18" s="4">
        <v>49.36</v>
      </c>
      <c r="L18" s="4">
        <v>37.409999999999997</v>
      </c>
      <c r="M18" s="4"/>
      <c r="N18" s="4">
        <v>25.11</v>
      </c>
    </row>
    <row r="19" spans="1:14" x14ac:dyDescent="0.35">
      <c r="A19" t="s">
        <v>69</v>
      </c>
      <c r="B19" s="2">
        <f t="shared" si="4"/>
        <v>39.483333333333334</v>
      </c>
      <c r="C19" s="4"/>
      <c r="D19" s="4"/>
      <c r="E19" s="4"/>
      <c r="F19" s="4"/>
      <c r="G19" s="4"/>
      <c r="H19" s="4">
        <v>345</v>
      </c>
      <c r="I19" s="4">
        <v>80.5</v>
      </c>
      <c r="J19" s="4"/>
      <c r="K19" s="4">
        <v>48.3</v>
      </c>
      <c r="L19" s="4"/>
      <c r="M19" s="4"/>
      <c r="N19" s="4"/>
    </row>
    <row r="20" spans="1:14" x14ac:dyDescent="0.35">
      <c r="A20" t="s">
        <v>57</v>
      </c>
      <c r="B20" s="2">
        <f t="shared" si="4"/>
        <v>0</v>
      </c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</row>
    <row r="21" spans="1:14" x14ac:dyDescent="0.35">
      <c r="A21" t="s">
        <v>58</v>
      </c>
      <c r="B21" s="2">
        <f t="shared" si="4"/>
        <v>0</v>
      </c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</row>
    <row r="22" spans="1:14" x14ac:dyDescent="0.35">
      <c r="A22" t="s">
        <v>62</v>
      </c>
      <c r="B22" s="2">
        <f t="shared" si="4"/>
        <v>42.948333333333331</v>
      </c>
      <c r="C22" s="4"/>
      <c r="D22" s="4"/>
      <c r="E22" s="4"/>
      <c r="F22" s="4"/>
      <c r="G22" s="4"/>
      <c r="H22" s="4">
        <v>70</v>
      </c>
      <c r="I22" s="4">
        <v>5</v>
      </c>
      <c r="J22" s="4">
        <v>8.0299999999999994</v>
      </c>
      <c r="K22" s="4">
        <f>SUM(22+43.35)</f>
        <v>65.349999999999994</v>
      </c>
      <c r="L22" s="4">
        <v>51</v>
      </c>
      <c r="M22" s="4">
        <v>176</v>
      </c>
      <c r="N22" s="4">
        <v>140</v>
      </c>
    </row>
    <row r="23" spans="1:14" x14ac:dyDescent="0.35"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</row>
    <row r="24" spans="1:14" x14ac:dyDescent="0.35"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</row>
    <row r="25" spans="1:14" x14ac:dyDescent="0.35">
      <c r="A25" t="s">
        <v>54</v>
      </c>
      <c r="B25" s="2">
        <f>SUM(C25:N25)/12</f>
        <v>50.112500000000004</v>
      </c>
      <c r="C25" s="2">
        <f>SUM(C27:C31)</f>
        <v>0</v>
      </c>
      <c r="D25" s="2">
        <f t="shared" ref="D25:N25" si="5">SUM(D27:D31)</f>
        <v>0</v>
      </c>
      <c r="E25" s="2">
        <f t="shared" si="5"/>
        <v>0</v>
      </c>
      <c r="F25" s="2">
        <f t="shared" si="5"/>
        <v>0</v>
      </c>
      <c r="G25" s="2">
        <f t="shared" si="5"/>
        <v>0</v>
      </c>
      <c r="H25" s="2">
        <f t="shared" si="5"/>
        <v>0</v>
      </c>
      <c r="I25" s="2">
        <f t="shared" si="5"/>
        <v>0</v>
      </c>
      <c r="J25" s="2">
        <f t="shared" si="5"/>
        <v>21.35</v>
      </c>
      <c r="K25" s="2">
        <f t="shared" si="5"/>
        <v>0</v>
      </c>
      <c r="L25" s="2">
        <f t="shared" si="5"/>
        <v>0</v>
      </c>
      <c r="M25" s="2">
        <f t="shared" si="5"/>
        <v>75</v>
      </c>
      <c r="N25" s="2">
        <f t="shared" si="5"/>
        <v>505</v>
      </c>
    </row>
    <row r="26" spans="1:14" x14ac:dyDescent="0.3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</row>
    <row r="27" spans="1:14" x14ac:dyDescent="0.35">
      <c r="A27" t="s">
        <v>67</v>
      </c>
      <c r="B27" s="2">
        <f t="shared" ref="B27:B31" si="6">SUM(C27:N27)/12</f>
        <v>1.7791666666666668</v>
      </c>
      <c r="C27" s="4"/>
      <c r="D27" s="4"/>
      <c r="E27" s="4"/>
      <c r="F27" s="4"/>
      <c r="G27" s="4"/>
      <c r="H27" s="4"/>
      <c r="I27" s="4"/>
      <c r="J27" s="4">
        <v>21.35</v>
      </c>
      <c r="K27" s="4"/>
      <c r="L27" s="4"/>
      <c r="M27" s="4"/>
      <c r="N27" s="4"/>
    </row>
    <row r="28" spans="1:14" x14ac:dyDescent="0.35">
      <c r="A28" t="s">
        <v>60</v>
      </c>
      <c r="B28" s="2">
        <f t="shared" si="6"/>
        <v>6.25</v>
      </c>
      <c r="C28" s="4"/>
      <c r="D28" s="4"/>
      <c r="E28" s="4"/>
      <c r="F28" s="4"/>
      <c r="G28" s="4"/>
      <c r="H28" s="4"/>
      <c r="I28" s="4"/>
      <c r="J28" s="4"/>
      <c r="K28" s="4"/>
      <c r="L28" s="4"/>
      <c r="M28" s="4">
        <v>75</v>
      </c>
      <c r="N28" s="4"/>
    </row>
    <row r="29" spans="1:14" x14ac:dyDescent="0.35">
      <c r="A29" t="s">
        <v>61</v>
      </c>
      <c r="B29" s="2">
        <f t="shared" si="6"/>
        <v>0</v>
      </c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</row>
    <row r="30" spans="1:14" x14ac:dyDescent="0.35">
      <c r="A30" t="s">
        <v>66</v>
      </c>
      <c r="B30" s="2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>
        <v>505</v>
      </c>
    </row>
    <row r="31" spans="1:14" x14ac:dyDescent="0.35">
      <c r="A31" t="s">
        <v>62</v>
      </c>
      <c r="B31" s="2">
        <f t="shared" si="6"/>
        <v>0</v>
      </c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workbookViewId="0">
      <selection activeCell="B22" sqref="B22"/>
    </sheetView>
  </sheetViews>
  <sheetFormatPr defaultRowHeight="14.5" x14ac:dyDescent="0.35"/>
  <cols>
    <col min="1" max="1" width="19.08984375" bestFit="1" customWidth="1"/>
  </cols>
  <sheetData>
    <row r="1" spans="1:2" x14ac:dyDescent="0.35">
      <c r="A1" t="s">
        <v>3</v>
      </c>
    </row>
    <row r="3" spans="1:2" x14ac:dyDescent="0.35">
      <c r="A3" t="s">
        <v>4</v>
      </c>
      <c r="B3">
        <v>23</v>
      </c>
    </row>
    <row r="4" spans="1:2" x14ac:dyDescent="0.35">
      <c r="A4" t="s">
        <v>0</v>
      </c>
      <c r="B4">
        <v>2015</v>
      </c>
    </row>
    <row r="5" spans="1:2" x14ac:dyDescent="0.35">
      <c r="A5" t="s">
        <v>5</v>
      </c>
    </row>
    <row r="6" spans="1:2" x14ac:dyDescent="0.35">
      <c r="A6" t="s">
        <v>6</v>
      </c>
    </row>
    <row r="7" spans="1:2" x14ac:dyDescent="0.35">
      <c r="A7" t="s">
        <v>7</v>
      </c>
    </row>
    <row r="21" spans="1:1" x14ac:dyDescent="0.35">
      <c r="A21" t="s">
        <v>30</v>
      </c>
    </row>
    <row r="22" spans="1:1" x14ac:dyDescent="0.35">
      <c r="A22" t="s">
        <v>31</v>
      </c>
    </row>
    <row r="23" spans="1:1" x14ac:dyDescent="0.35">
      <c r="A23" t="s">
        <v>32</v>
      </c>
    </row>
    <row r="24" spans="1:1" x14ac:dyDescent="0.35">
      <c r="A24" t="s">
        <v>33</v>
      </c>
    </row>
  </sheetData>
  <customSheetViews>
    <customSheetView guid="{1CD49B65-8F9C-497E-85EA-B14F79BC49C4}">
      <selection activeCell="B5" sqref="B5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Numbers</vt:lpstr>
      <vt:lpstr>Investments</vt:lpstr>
      <vt:lpstr>Income - Template</vt:lpstr>
      <vt:lpstr>Assumptions</vt:lpstr>
      <vt:lpstr>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trevr_000</dc:creator>
  <cp:lastModifiedBy>trevr_000</cp:lastModifiedBy>
  <dcterms:created xsi:type="dcterms:W3CDTF">2016-06-15T23:05:51Z</dcterms:created>
  <dcterms:modified xsi:type="dcterms:W3CDTF">2016-06-17T22:46:48Z</dcterms:modified>
</cp:coreProperties>
</file>