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vr\Documents\code\FIPlanner\Spreadsheets\"/>
    </mc:Choice>
  </mc:AlternateContent>
  <bookViews>
    <workbookView xWindow="0" yWindow="4260" windowWidth="10133" windowHeight="7320"/>
  </bookViews>
  <sheets>
    <sheet name="Numbers" sheetId="1" r:id="rId1"/>
    <sheet name="Graph" sheetId="2" r:id="rId2"/>
    <sheet name="Graph to 35yr ol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E5" i="1"/>
  <c r="F5" i="1"/>
  <c r="G5" i="1"/>
  <c r="H5" i="1"/>
  <c r="I5" i="1"/>
  <c r="J5" i="1"/>
  <c r="D5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R17" i="1" l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K5" i="1"/>
  <c r="L5" i="1"/>
  <c r="M5" i="1"/>
  <c r="N5" i="1"/>
  <c r="O5" i="1"/>
  <c r="P5" i="1"/>
  <c r="Q5" i="1"/>
  <c r="R5" i="1"/>
  <c r="S5" i="1"/>
  <c r="T5" i="1"/>
  <c r="U5" i="1"/>
  <c r="V5" i="1"/>
</calcChain>
</file>

<file path=xl/comments1.xml><?xml version="1.0" encoding="utf-8"?>
<comments xmlns="http://schemas.openxmlformats.org/spreadsheetml/2006/main">
  <authors>
    <author>trevr_000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trevr_000:</t>
        </r>
        <r>
          <rPr>
            <sz val="9"/>
            <color indexed="81"/>
            <rFont val="Tahoma"/>
            <charset val="1"/>
          </rPr>
          <t xml:space="preserve">
Year to retire by
</t>
        </r>
      </text>
    </comment>
  </commentList>
</comments>
</file>

<file path=xl/sharedStrings.xml><?xml version="1.0" encoding="utf-8"?>
<sst xmlns="http://schemas.openxmlformats.org/spreadsheetml/2006/main" count="18" uniqueCount="18">
  <si>
    <t>Year</t>
  </si>
  <si>
    <t>Earned</t>
  </si>
  <si>
    <t>Spent</t>
  </si>
  <si>
    <t>Saved</t>
  </si>
  <si>
    <t>Invested</t>
  </si>
  <si>
    <t>% Increase from last year</t>
  </si>
  <si>
    <t>Total in investments</t>
  </si>
  <si>
    <t>Investment return %</t>
  </si>
  <si>
    <t>Projected Investment Portfolio</t>
  </si>
  <si>
    <t>Whatif Invested</t>
  </si>
  <si>
    <t xml:space="preserve">Whatif Projected Portfolio </t>
  </si>
  <si>
    <t>Our Age (By end of year)</t>
  </si>
  <si>
    <t>Total Net Worth</t>
  </si>
  <si>
    <t>Investment Withdraws</t>
  </si>
  <si>
    <t>House Payment</t>
  </si>
  <si>
    <t>Intrest added</t>
  </si>
  <si>
    <t>Be function</t>
  </si>
  <si>
    <t>Base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</si>
</sst>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6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(Numbers!$C$2:$V$2,Numbers!$W$2:$BH$2)</c:f>
              <c:numCache>
                <c:formatCode>General</c:formatCode>
                <c:ptCount val="5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</c:numCache>
            </c:numRef>
          </c:cat>
          <c:val>
            <c:numRef>
              <c:f>Numbers!$C$17:$BH$17</c:f>
              <c:numCache>
                <c:formatCode>"$"#,##0.00</c:formatCode>
                <c:ptCount val="58"/>
                <c:pt idx="0">
                  <c:v>10717.12</c:v>
                </c:pt>
                <c:pt idx="1">
                  <c:v>31467.318400000004</c:v>
                </c:pt>
                <c:pt idx="2">
                  <c:v>57670.030688000006</c:v>
                </c:pt>
                <c:pt idx="3">
                  <c:v>111706.93283616001</c:v>
                </c:pt>
                <c:pt idx="4">
                  <c:v>169526.41813469119</c:v>
                </c:pt>
                <c:pt idx="5">
                  <c:v>241393.2674041196</c:v>
                </c:pt>
                <c:pt idx="6">
                  <c:v>318290.79612240801</c:v>
                </c:pt>
                <c:pt idx="7">
                  <c:v>400571.15185097657</c:v>
                </c:pt>
                <c:pt idx="8">
                  <c:v>464611.13248054497</c:v>
                </c:pt>
                <c:pt idx="9">
                  <c:v>473133.91175418312</c:v>
                </c:pt>
                <c:pt idx="10">
                  <c:v>482253.28557697596</c:v>
                </c:pt>
                <c:pt idx="11">
                  <c:v>492011.01556736429</c:v>
                </c:pt>
                <c:pt idx="12">
                  <c:v>502451.78665707982</c:v>
                </c:pt>
                <c:pt idx="13">
                  <c:v>513623.41172307543</c:v>
                </c:pt>
                <c:pt idx="14">
                  <c:v>525577.0505436908</c:v>
                </c:pt>
                <c:pt idx="15">
                  <c:v>538367.44408174918</c:v>
                </c:pt>
                <c:pt idx="16">
                  <c:v>552053.16516747163</c:v>
                </c:pt>
                <c:pt idx="17">
                  <c:v>566696.88672919467</c:v>
                </c:pt>
                <c:pt idx="18">
                  <c:v>582365.66880023829</c:v>
                </c:pt>
                <c:pt idx="19">
                  <c:v>599131.265616255</c:v>
                </c:pt>
                <c:pt idx="20">
                  <c:v>617070.45420939289</c:v>
                </c:pt>
                <c:pt idx="21">
                  <c:v>636265.38600405038</c:v>
                </c:pt>
                <c:pt idx="22">
                  <c:v>656803.96302433393</c:v>
                </c:pt>
                <c:pt idx="23">
                  <c:v>678780.2404360373</c:v>
                </c:pt>
                <c:pt idx="24">
                  <c:v>702294.85726655996</c:v>
                </c:pt>
                <c:pt idx="25">
                  <c:v>727455.49727521918</c:v>
                </c:pt>
                <c:pt idx="26">
                  <c:v>754377.38208448456</c:v>
                </c:pt>
                <c:pt idx="27">
                  <c:v>783183.79883039847</c:v>
                </c:pt>
                <c:pt idx="28">
                  <c:v>814006.66474852641</c:v>
                </c:pt>
                <c:pt idx="29">
                  <c:v>846987.13128092326</c:v>
                </c:pt>
                <c:pt idx="30">
                  <c:v>882276.23047058797</c:v>
                </c:pt>
                <c:pt idx="31">
                  <c:v>920035.56660352915</c:v>
                </c:pt>
                <c:pt idx="32">
                  <c:v>960438.05626577628</c:v>
                </c:pt>
                <c:pt idx="33">
                  <c:v>1003668.7202043807</c:v>
                </c:pt>
                <c:pt idx="34">
                  <c:v>1049925.5306186874</c:v>
                </c:pt>
                <c:pt idx="35">
                  <c:v>1099420.3177619956</c:v>
                </c:pt>
                <c:pt idx="36">
                  <c:v>1152379.7400053353</c:v>
                </c:pt>
                <c:pt idx="37">
                  <c:v>1209046.3218057088</c:v>
                </c:pt>
                <c:pt idx="38">
                  <c:v>1269679.5643321085</c:v>
                </c:pt>
                <c:pt idx="39">
                  <c:v>1334557.1338353562</c:v>
                </c:pt>
                <c:pt idx="40">
                  <c:v>1403976.1332038313</c:v>
                </c:pt>
                <c:pt idx="41">
                  <c:v>1478254.4625280995</c:v>
                </c:pt>
                <c:pt idx="42">
                  <c:v>1557732.2749050667</c:v>
                </c:pt>
                <c:pt idx="43">
                  <c:v>1642773.5341484214</c:v>
                </c:pt>
                <c:pt idx="44">
                  <c:v>1733767.681538811</c:v>
                </c:pt>
                <c:pt idx="45">
                  <c:v>1831131.4192465278</c:v>
                </c:pt>
                <c:pt idx="46">
                  <c:v>1935310.618593785</c:v>
                </c:pt>
                <c:pt idx="47">
                  <c:v>2046782.36189535</c:v>
                </c:pt>
                <c:pt idx="48">
                  <c:v>2166057.1272280249</c:v>
                </c:pt>
                <c:pt idx="49">
                  <c:v>2293681.1261339867</c:v>
                </c:pt>
                <c:pt idx="50">
                  <c:v>2430238.8049633661</c:v>
                </c:pt>
                <c:pt idx="51">
                  <c:v>2576355.5213108021</c:v>
                </c:pt>
                <c:pt idx="52">
                  <c:v>2732700.4078025585</c:v>
                </c:pt>
                <c:pt idx="53">
                  <c:v>2899989.4363487377</c:v>
                </c:pt>
                <c:pt idx="54">
                  <c:v>3078988.6968931495</c:v>
                </c:pt>
                <c:pt idx="55">
                  <c:v>3270517.9056756701</c:v>
                </c:pt>
                <c:pt idx="56">
                  <c:v>3475454.1590729672</c:v>
                </c:pt>
                <c:pt idx="57">
                  <c:v>3694735.9502080753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5E6-99D2-A9D3A32159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(Numbers!$C$2:$V$2,Numbers!$W$2:$BH$2)</c:f>
              <c:numCache>
                <c:formatCode>General</c:formatCode>
                <c:ptCount val="5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</c:numCache>
            </c:numRef>
          </c:cat>
          <c:val>
            <c:numRef>
              <c:f>Numbers!$C$27:$BH$27</c:f>
              <c:numCache>
                <c:formatCode>"$"#,##0.00</c:formatCode>
                <c:ptCount val="58"/>
                <c:pt idx="0">
                  <c:v>15853.12</c:v>
                </c:pt>
                <c:pt idx="1">
                  <c:v>35804.307200000003</c:v>
                </c:pt>
                <c:pt idx="2">
                  <c:v>56952.565632000005</c:v>
                </c:pt>
                <c:pt idx="3">
                  <c:v>100369.71956992001</c:v>
                </c:pt>
                <c:pt idx="4">
                  <c:v>143380.8111570176</c:v>
                </c:pt>
                <c:pt idx="5">
                  <c:v>191983.65982643867</c:v>
                </c:pt>
                <c:pt idx="6">
                  <c:v>243502.679416025</c:v>
                </c:pt>
                <c:pt idx="7">
                  <c:v>298112.8401809865</c:v>
                </c:pt>
                <c:pt idx="8">
                  <c:v>331999.6105918457</c:v>
                </c:pt>
                <c:pt idx="9">
                  <c:v>367919.58722735645</c:v>
                </c:pt>
                <c:pt idx="10">
                  <c:v>405994.76246099785</c:v>
                </c:pt>
                <c:pt idx="11">
                  <c:v>446354.44820865773</c:v>
                </c:pt>
                <c:pt idx="12">
                  <c:v>489135.71510117722</c:v>
                </c:pt>
                <c:pt idx="13">
                  <c:v>494483.85800724791</c:v>
                </c:pt>
                <c:pt idx="14">
                  <c:v>500152.88948768278</c:v>
                </c:pt>
                <c:pt idx="15">
                  <c:v>506162.06285694381</c:v>
                </c:pt>
                <c:pt idx="16">
                  <c:v>512531.78662836051</c:v>
                </c:pt>
                <c:pt idx="17">
                  <c:v>519283.69382606214</c:v>
                </c:pt>
                <c:pt idx="18">
                  <c:v>526440.7154556259</c:v>
                </c:pt>
                <c:pt idx="19">
                  <c:v>534027.15838296351</c:v>
                </c:pt>
                <c:pt idx="20">
                  <c:v>510027.15838296351</c:v>
                </c:pt>
                <c:pt idx="21">
                  <c:v>516628.78788594133</c:v>
                </c:pt>
                <c:pt idx="22">
                  <c:v>523626.51515909785</c:v>
                </c:pt>
                <c:pt idx="23">
                  <c:v>531044.10606864374</c:v>
                </c:pt>
                <c:pt idx="24">
                  <c:v>538906.75243276241</c:v>
                </c:pt>
                <c:pt idx="25">
                  <c:v>547241.15757872816</c:v>
                </c:pt>
                <c:pt idx="26">
                  <c:v>556075.62703345192</c:v>
                </c:pt>
                <c:pt idx="27">
                  <c:v>565440.16465545911</c:v>
                </c:pt>
                <c:pt idx="28">
                  <c:v>575366.57453478663</c:v>
                </c:pt>
                <c:pt idx="29">
                  <c:v>585888.56900687388</c:v>
                </c:pt>
                <c:pt idx="30">
                  <c:v>597041.88314728637</c:v>
                </c:pt>
                <c:pt idx="31">
                  <c:v>608864.39613612357</c:v>
                </c:pt>
                <c:pt idx="32">
                  <c:v>621396.25990429102</c:v>
                </c:pt>
                <c:pt idx="33">
                  <c:v>634680.03549854853</c:v>
                </c:pt>
                <c:pt idx="34">
                  <c:v>648760.83762846142</c:v>
                </c:pt>
                <c:pt idx="35">
                  <c:v>663686.48788616911</c:v>
                </c:pt>
                <c:pt idx="36">
                  <c:v>679507.67715933931</c:v>
                </c:pt>
                <c:pt idx="37">
                  <c:v>696278.13778889971</c:v>
                </c:pt>
                <c:pt idx="38">
                  <c:v>714054.82605623372</c:v>
                </c:pt>
                <c:pt idx="39">
                  <c:v>732898.11561960774</c:v>
                </c:pt>
                <c:pt idx="40">
                  <c:v>752872.00255678419</c:v>
                </c:pt>
                <c:pt idx="41">
                  <c:v>774044.32271019125</c:v>
                </c:pt>
                <c:pt idx="42">
                  <c:v>796486.98207280273</c:v>
                </c:pt>
                <c:pt idx="43">
                  <c:v>820276.20099717088</c:v>
                </c:pt>
                <c:pt idx="44">
                  <c:v>845492.77305700118</c:v>
                </c:pt>
                <c:pt idx="45">
                  <c:v>872222.33944042132</c:v>
                </c:pt>
                <c:pt idx="46">
                  <c:v>900555.67980684666</c:v>
                </c:pt>
                <c:pt idx="47">
                  <c:v>930589.02059525752</c:v>
                </c:pt>
                <c:pt idx="48">
                  <c:v>962424.36183097307</c:v>
                </c:pt>
                <c:pt idx="49">
                  <c:v>996169.82354083145</c:v>
                </c:pt>
                <c:pt idx="50">
                  <c:v>1031940.0129532814</c:v>
                </c:pt>
                <c:pt idx="51">
                  <c:v>1069856.4137304784</c:v>
                </c:pt>
                <c:pt idx="52">
                  <c:v>1110047.7985543071</c:v>
                </c:pt>
                <c:pt idx="53">
                  <c:v>1152650.6664675656</c:v>
                </c:pt>
                <c:pt idx="54">
                  <c:v>1197809.7064556195</c:v>
                </c:pt>
                <c:pt idx="55">
                  <c:v>1245678.2888429568</c:v>
                </c:pt>
                <c:pt idx="56">
                  <c:v>1296418.9861735343</c:v>
                </c:pt>
                <c:pt idx="57">
                  <c:v>1350204.1253439465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5-48E8-93BA-717C316C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8604392"/>
        <c:axId val="318600128"/>
      </c:barChart>
      <c:catAx>
        <c:axId val="31860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00128"/>
        <c:crosses val="autoZero"/>
        <c:auto val="1"/>
        <c:lblAlgn val="ctr"/>
        <c:lblOffset val="100"/>
        <c:noMultiLvlLbl val="0"/>
      </c:catAx>
      <c:valAx>
        <c:axId val="3186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0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Numbers!$C$2:$BH$2</c:f>
              <c:numCache>
                <c:formatCode>General</c:formatCode>
                <c:ptCount val="5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9-4EDB-AB25-03303541CF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Numbers!$C$17</c:f>
              <c:numCache>
                <c:formatCode>"$"#,##0.00</c:formatCode>
                <c:ptCount val="1"/>
                <c:pt idx="0">
                  <c:v>10717.12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9-4EDB-AB25-03303541CFB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Numbers!$C$17:$L$17</c:f>
              <c:numCache>
                <c:formatCode>"$"#,##0.00</c:formatCode>
                <c:ptCount val="10"/>
                <c:pt idx="0">
                  <c:v>10717.12</c:v>
                </c:pt>
                <c:pt idx="1">
                  <c:v>31467.318400000004</c:v>
                </c:pt>
                <c:pt idx="2">
                  <c:v>57670.030688000006</c:v>
                </c:pt>
                <c:pt idx="3">
                  <c:v>111706.93283616001</c:v>
                </c:pt>
                <c:pt idx="4">
                  <c:v>169526.41813469119</c:v>
                </c:pt>
                <c:pt idx="5">
                  <c:v>241393.2674041196</c:v>
                </c:pt>
                <c:pt idx="6">
                  <c:v>318290.79612240801</c:v>
                </c:pt>
                <c:pt idx="7">
                  <c:v>400571.15185097657</c:v>
                </c:pt>
                <c:pt idx="8">
                  <c:v>464611.13248054497</c:v>
                </c:pt>
                <c:pt idx="9">
                  <c:v>473133.91175418312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9-4EDB-AB25-03303541CFB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Numbers!$L$17:$BH$17</c:f>
              <c:numCache>
                <c:formatCode>"$"#,##0.00</c:formatCode>
                <c:ptCount val="49"/>
                <c:pt idx="0">
                  <c:v>473133.91175418312</c:v>
                </c:pt>
                <c:pt idx="1">
                  <c:v>482253.28557697596</c:v>
                </c:pt>
                <c:pt idx="2">
                  <c:v>492011.01556736429</c:v>
                </c:pt>
                <c:pt idx="3">
                  <c:v>502451.78665707982</c:v>
                </c:pt>
                <c:pt idx="4">
                  <c:v>513623.41172307543</c:v>
                </c:pt>
                <c:pt idx="5">
                  <c:v>525577.0505436908</c:v>
                </c:pt>
                <c:pt idx="6">
                  <c:v>538367.44408174918</c:v>
                </c:pt>
                <c:pt idx="7">
                  <c:v>552053.16516747163</c:v>
                </c:pt>
                <c:pt idx="8">
                  <c:v>566696.88672919467</c:v>
                </c:pt>
                <c:pt idx="9">
                  <c:v>582365.66880023829</c:v>
                </c:pt>
                <c:pt idx="10">
                  <c:v>599131.265616255</c:v>
                </c:pt>
                <c:pt idx="11">
                  <c:v>617070.45420939289</c:v>
                </c:pt>
                <c:pt idx="12">
                  <c:v>636265.38600405038</c:v>
                </c:pt>
                <c:pt idx="13">
                  <c:v>656803.96302433393</c:v>
                </c:pt>
                <c:pt idx="14">
                  <c:v>678780.2404360373</c:v>
                </c:pt>
                <c:pt idx="15">
                  <c:v>702294.85726655996</c:v>
                </c:pt>
                <c:pt idx="16">
                  <c:v>727455.49727521918</c:v>
                </c:pt>
                <c:pt idx="17">
                  <c:v>754377.38208448456</c:v>
                </c:pt>
                <c:pt idx="18">
                  <c:v>783183.79883039847</c:v>
                </c:pt>
                <c:pt idx="19">
                  <c:v>814006.66474852641</c:v>
                </c:pt>
                <c:pt idx="20">
                  <c:v>846987.13128092326</c:v>
                </c:pt>
                <c:pt idx="21">
                  <c:v>882276.23047058797</c:v>
                </c:pt>
                <c:pt idx="22">
                  <c:v>920035.56660352915</c:v>
                </c:pt>
                <c:pt idx="23">
                  <c:v>960438.05626577628</c:v>
                </c:pt>
                <c:pt idx="24">
                  <c:v>1003668.7202043807</c:v>
                </c:pt>
                <c:pt idx="25">
                  <c:v>1049925.5306186874</c:v>
                </c:pt>
                <c:pt idx="26">
                  <c:v>1099420.3177619956</c:v>
                </c:pt>
                <c:pt idx="27">
                  <c:v>1152379.7400053353</c:v>
                </c:pt>
                <c:pt idx="28">
                  <c:v>1209046.3218057088</c:v>
                </c:pt>
                <c:pt idx="29">
                  <c:v>1269679.5643321085</c:v>
                </c:pt>
                <c:pt idx="30">
                  <c:v>1334557.1338353562</c:v>
                </c:pt>
                <c:pt idx="31">
                  <c:v>1403976.1332038313</c:v>
                </c:pt>
                <c:pt idx="32">
                  <c:v>1478254.4625280995</c:v>
                </c:pt>
                <c:pt idx="33">
                  <c:v>1557732.2749050667</c:v>
                </c:pt>
                <c:pt idx="34">
                  <c:v>1642773.5341484214</c:v>
                </c:pt>
                <c:pt idx="35">
                  <c:v>1733767.681538811</c:v>
                </c:pt>
                <c:pt idx="36">
                  <c:v>1831131.4192465278</c:v>
                </c:pt>
                <c:pt idx="37">
                  <c:v>1935310.618593785</c:v>
                </c:pt>
                <c:pt idx="38">
                  <c:v>2046782.36189535</c:v>
                </c:pt>
                <c:pt idx="39">
                  <c:v>2166057.1272280249</c:v>
                </c:pt>
                <c:pt idx="40">
                  <c:v>2293681.1261339867</c:v>
                </c:pt>
                <c:pt idx="41">
                  <c:v>2430238.8049633661</c:v>
                </c:pt>
                <c:pt idx="42">
                  <c:v>2576355.5213108021</c:v>
                </c:pt>
                <c:pt idx="43">
                  <c:v>2732700.4078025585</c:v>
                </c:pt>
                <c:pt idx="44">
                  <c:v>2899989.4363487377</c:v>
                </c:pt>
                <c:pt idx="45">
                  <c:v>3078988.6968931495</c:v>
                </c:pt>
                <c:pt idx="46">
                  <c:v>3270517.9056756701</c:v>
                </c:pt>
                <c:pt idx="47">
                  <c:v>3475454.1590729672</c:v>
                </c:pt>
                <c:pt idx="48">
                  <c:v>3694735.9502080753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9-4EDB-AB25-03303541CFB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Numbers!$C$27:$BH$27</c:f>
              <c:numCache>
                <c:formatCode>"$"#,##0.00</c:formatCode>
                <c:ptCount val="58"/>
                <c:pt idx="0">
                  <c:v>15853.12</c:v>
                </c:pt>
                <c:pt idx="1">
                  <c:v>35804.307200000003</c:v>
                </c:pt>
                <c:pt idx="2">
                  <c:v>56952.565632000005</c:v>
                </c:pt>
                <c:pt idx="3">
                  <c:v>100369.71956992001</c:v>
                </c:pt>
                <c:pt idx="4">
                  <c:v>143380.8111570176</c:v>
                </c:pt>
                <c:pt idx="5">
                  <c:v>191983.65982643867</c:v>
                </c:pt>
                <c:pt idx="6">
                  <c:v>243502.679416025</c:v>
                </c:pt>
                <c:pt idx="7">
                  <c:v>298112.8401809865</c:v>
                </c:pt>
                <c:pt idx="8">
                  <c:v>331999.6105918457</c:v>
                </c:pt>
                <c:pt idx="9">
                  <c:v>367919.58722735645</c:v>
                </c:pt>
                <c:pt idx="10">
                  <c:v>405994.76246099785</c:v>
                </c:pt>
                <c:pt idx="11">
                  <c:v>446354.44820865773</c:v>
                </c:pt>
                <c:pt idx="12">
                  <c:v>489135.71510117722</c:v>
                </c:pt>
                <c:pt idx="13">
                  <c:v>494483.85800724791</c:v>
                </c:pt>
                <c:pt idx="14">
                  <c:v>500152.88948768278</c:v>
                </c:pt>
                <c:pt idx="15">
                  <c:v>506162.06285694381</c:v>
                </c:pt>
                <c:pt idx="16">
                  <c:v>512531.78662836051</c:v>
                </c:pt>
                <c:pt idx="17">
                  <c:v>519283.69382606214</c:v>
                </c:pt>
                <c:pt idx="18">
                  <c:v>526440.7154556259</c:v>
                </c:pt>
                <c:pt idx="19">
                  <c:v>534027.15838296351</c:v>
                </c:pt>
                <c:pt idx="20">
                  <c:v>510027.15838296351</c:v>
                </c:pt>
                <c:pt idx="21">
                  <c:v>516628.78788594133</c:v>
                </c:pt>
                <c:pt idx="22">
                  <c:v>523626.51515909785</c:v>
                </c:pt>
                <c:pt idx="23">
                  <c:v>531044.10606864374</c:v>
                </c:pt>
                <c:pt idx="24">
                  <c:v>538906.75243276241</c:v>
                </c:pt>
                <c:pt idx="25">
                  <c:v>547241.15757872816</c:v>
                </c:pt>
                <c:pt idx="26">
                  <c:v>556075.62703345192</c:v>
                </c:pt>
                <c:pt idx="27">
                  <c:v>565440.16465545911</c:v>
                </c:pt>
                <c:pt idx="28">
                  <c:v>575366.57453478663</c:v>
                </c:pt>
                <c:pt idx="29">
                  <c:v>585888.56900687388</c:v>
                </c:pt>
                <c:pt idx="30">
                  <c:v>597041.88314728637</c:v>
                </c:pt>
                <c:pt idx="31">
                  <c:v>608864.39613612357</c:v>
                </c:pt>
                <c:pt idx="32">
                  <c:v>621396.25990429102</c:v>
                </c:pt>
                <c:pt idx="33">
                  <c:v>634680.03549854853</c:v>
                </c:pt>
                <c:pt idx="34">
                  <c:v>648760.83762846142</c:v>
                </c:pt>
                <c:pt idx="35">
                  <c:v>663686.48788616911</c:v>
                </c:pt>
                <c:pt idx="36">
                  <c:v>679507.67715933931</c:v>
                </c:pt>
                <c:pt idx="37">
                  <c:v>696278.13778889971</c:v>
                </c:pt>
                <c:pt idx="38">
                  <c:v>714054.82605623372</c:v>
                </c:pt>
                <c:pt idx="39">
                  <c:v>732898.11561960774</c:v>
                </c:pt>
                <c:pt idx="40">
                  <c:v>752872.00255678419</c:v>
                </c:pt>
                <c:pt idx="41">
                  <c:v>774044.32271019125</c:v>
                </c:pt>
                <c:pt idx="42">
                  <c:v>796486.98207280273</c:v>
                </c:pt>
                <c:pt idx="43">
                  <c:v>820276.20099717088</c:v>
                </c:pt>
                <c:pt idx="44">
                  <c:v>845492.77305700118</c:v>
                </c:pt>
                <c:pt idx="45">
                  <c:v>872222.33944042132</c:v>
                </c:pt>
                <c:pt idx="46">
                  <c:v>900555.67980684666</c:v>
                </c:pt>
                <c:pt idx="47">
                  <c:v>930589.02059525752</c:v>
                </c:pt>
                <c:pt idx="48">
                  <c:v>962424.36183097307</c:v>
                </c:pt>
                <c:pt idx="49">
                  <c:v>996169.82354083145</c:v>
                </c:pt>
                <c:pt idx="50">
                  <c:v>1031940.0129532814</c:v>
                </c:pt>
                <c:pt idx="51">
                  <c:v>1069856.4137304784</c:v>
                </c:pt>
                <c:pt idx="52">
                  <c:v>1110047.7985543071</c:v>
                </c:pt>
                <c:pt idx="53">
                  <c:v>1152650.6664675656</c:v>
                </c:pt>
                <c:pt idx="54">
                  <c:v>1197809.7064556195</c:v>
                </c:pt>
                <c:pt idx="55">
                  <c:v>1245678.2888429568</c:v>
                </c:pt>
                <c:pt idx="56">
                  <c:v>1296418.9861735343</c:v>
                </c:pt>
                <c:pt idx="57">
                  <c:v>1350204.1253439465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9-4EDB-AB25-03303541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55776"/>
        <c:axId val="449453152"/>
      </c:barChart>
      <c:catAx>
        <c:axId val="44945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3152"/>
        <c:crosses val="autoZero"/>
        <c:auto val="1"/>
        <c:lblAlgn val="ctr"/>
        <c:lblOffset val="100"/>
        <c:noMultiLvlLbl val="0"/>
      </c:catAx>
      <c:valAx>
        <c:axId val="4494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Numbers!$C$17:$O$17</c:f>
              <c:numCache>
                <c:formatCode>"$"#,##0.00</c:formatCode>
                <c:ptCount val="13"/>
                <c:pt idx="0">
                  <c:v>10717.12</c:v>
                </c:pt>
                <c:pt idx="1">
                  <c:v>31467.318400000004</c:v>
                </c:pt>
                <c:pt idx="2">
                  <c:v>57670.030688000006</c:v>
                </c:pt>
                <c:pt idx="3">
                  <c:v>111706.93283616001</c:v>
                </c:pt>
                <c:pt idx="4">
                  <c:v>169526.41813469119</c:v>
                </c:pt>
                <c:pt idx="5">
                  <c:v>241393.2674041196</c:v>
                </c:pt>
                <c:pt idx="6">
                  <c:v>318290.79612240801</c:v>
                </c:pt>
                <c:pt idx="7">
                  <c:v>400571.15185097657</c:v>
                </c:pt>
                <c:pt idx="8">
                  <c:v>464611.13248054497</c:v>
                </c:pt>
                <c:pt idx="9">
                  <c:v>473133.91175418312</c:v>
                </c:pt>
                <c:pt idx="10">
                  <c:v>482253.28557697596</c:v>
                </c:pt>
                <c:pt idx="11">
                  <c:v>492011.01556736429</c:v>
                </c:pt>
                <c:pt idx="12">
                  <c:v>502451.78665707982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A-48BB-AB0F-382726CD793A}"/>
            </c:ext>
          </c:extLst>
        </c:ser>
        <c:ser>
          <c:idx val="3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Numbers!$C$27:$N$27</c:f>
              <c:numCache>
                <c:formatCode>"$"#,##0.00</c:formatCode>
                <c:ptCount val="12"/>
                <c:pt idx="0">
                  <c:v>15853.12</c:v>
                </c:pt>
                <c:pt idx="1">
                  <c:v>35804.307200000003</c:v>
                </c:pt>
                <c:pt idx="2">
                  <c:v>56952.565632000005</c:v>
                </c:pt>
                <c:pt idx="3">
                  <c:v>100369.71956992001</c:v>
                </c:pt>
                <c:pt idx="4">
                  <c:v>143380.8111570176</c:v>
                </c:pt>
                <c:pt idx="5">
                  <c:v>191983.65982643867</c:v>
                </c:pt>
                <c:pt idx="6">
                  <c:v>243502.679416025</c:v>
                </c:pt>
                <c:pt idx="7">
                  <c:v>298112.8401809865</c:v>
                </c:pt>
                <c:pt idx="8">
                  <c:v>331999.6105918457</c:v>
                </c:pt>
                <c:pt idx="9">
                  <c:v>367919.58722735645</c:v>
                </c:pt>
                <c:pt idx="10">
                  <c:v>405994.76246099785</c:v>
                </c:pt>
                <c:pt idx="11">
                  <c:v>446354.44820865773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A-48BB-AB0F-382726CD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3487064"/>
        <c:axId val="533487392"/>
      </c:barChart>
      <c:catAx>
        <c:axId val="53348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87392"/>
        <c:crosses val="autoZero"/>
        <c:auto val="1"/>
        <c:lblAlgn val="ctr"/>
        <c:lblOffset val="100"/>
        <c:noMultiLvlLbl val="0"/>
      </c:catAx>
      <c:valAx>
        <c:axId val="5334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415169</xdr:colOff>
      <xdr:row>3</xdr:row>
      <xdr:rowOff>605</xdr:rowOff>
    </xdr:from>
    <xdr:to>
      <xdr:col>22</xdr:col>
      <xdr:colOff>556381</xdr:colOff>
      <xdr:row>32</xdr:row>
      <xdr:rowOff>6955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139700</xdr:colOff>
      <xdr:row>8</xdr:row>
      <xdr:rowOff>38100</xdr:rowOff>
    </xdr:from>
    <xdr:to>
      <xdr:col>85</xdr:col>
      <xdr:colOff>603250</xdr:colOff>
      <xdr:row>29</xdr:row>
      <xdr:rowOff>44450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</xdr:row>
      <xdr:rowOff>69850</xdr:rowOff>
    </xdr:from>
    <xdr:to>
      <xdr:col>13</xdr:col>
      <xdr:colOff>450850</xdr:colOff>
      <xdr:row>29</xdr:row>
      <xdr:rowOff>63500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32"/>
  <sheetViews>
    <sheetView tabSelected="1" workbookViewId="0">
      <pane xSplit="1" topLeftCell="B1" activePane="topRight" state="frozen"/>
      <selection pane="topRight" activeCell="G17" sqref="G17"/>
    </sheetView>
  </sheetViews>
  <sheetFormatPr defaultRowHeight="14.25" x14ac:dyDescent="0.45"/>
  <cols>
    <col min="1" max="1" width="26.46484375" bestFit="1" customWidth="1"/>
    <col min="2" max="2" width="26.46484375" customWidth="1"/>
    <col min="3" max="3" width="11.59765625" bestFit="1" customWidth="1"/>
    <col min="4" max="5" width="9.796875" bestFit="1" customWidth="1"/>
    <col min="6" max="26" width="10.796875" bestFit="1" customWidth="1"/>
    <col min="27" max="33" width="11.46484375" bestFit="1" customWidth="1"/>
    <col min="34" max="35" width="10.796875" bestFit="1" customWidth="1"/>
    <col min="36" max="42" width="12.265625" bestFit="1" customWidth="1"/>
    <col min="43" max="60" width="13" bestFit="1" customWidth="1"/>
  </cols>
  <sheetData>
    <row r="1" spans="1:60" x14ac:dyDescent="0.45">
      <c r="A1" t="s">
        <v>11</v>
      </c>
      <c r="C1" t="s">
        <v>17</v>
      </c>
      <c r="D1">
        <v>24</v>
      </c>
      <c r="E1">
        <v>25</v>
      </c>
      <c r="F1">
        <v>26</v>
      </c>
      <c r="G1">
        <v>27</v>
      </c>
      <c r="H1">
        <v>28</v>
      </c>
      <c r="I1">
        <v>29</v>
      </c>
      <c r="J1" s="3">
        <v>30</v>
      </c>
      <c r="K1">
        <v>31</v>
      </c>
      <c r="L1">
        <v>32</v>
      </c>
      <c r="M1">
        <v>33</v>
      </c>
      <c r="N1">
        <v>34</v>
      </c>
      <c r="O1">
        <v>35</v>
      </c>
      <c r="P1">
        <v>36</v>
      </c>
      <c r="Q1">
        <v>37</v>
      </c>
      <c r="R1">
        <v>38</v>
      </c>
      <c r="S1">
        <v>39</v>
      </c>
      <c r="T1">
        <v>40</v>
      </c>
      <c r="U1">
        <v>41</v>
      </c>
      <c r="V1">
        <v>42</v>
      </c>
      <c r="W1">
        <v>43</v>
      </c>
      <c r="X1">
        <v>44</v>
      </c>
      <c r="Y1">
        <v>45</v>
      </c>
      <c r="Z1">
        <v>46</v>
      </c>
      <c r="AA1">
        <v>47</v>
      </c>
      <c r="AB1">
        <v>48</v>
      </c>
      <c r="AC1">
        <v>49</v>
      </c>
      <c r="AD1">
        <v>50</v>
      </c>
      <c r="AE1">
        <v>51</v>
      </c>
      <c r="AF1">
        <v>52</v>
      </c>
      <c r="AG1">
        <v>53</v>
      </c>
      <c r="AH1">
        <v>54</v>
      </c>
      <c r="AI1">
        <v>55</v>
      </c>
      <c r="AJ1">
        <v>56</v>
      </c>
      <c r="AK1">
        <v>57</v>
      </c>
      <c r="AL1">
        <v>58</v>
      </c>
      <c r="AM1">
        <v>59</v>
      </c>
      <c r="AN1">
        <v>60</v>
      </c>
      <c r="AO1">
        <v>61</v>
      </c>
      <c r="AP1">
        <v>62</v>
      </c>
      <c r="AQ1">
        <v>63</v>
      </c>
      <c r="AR1">
        <v>64</v>
      </c>
      <c r="AS1">
        <v>65</v>
      </c>
      <c r="AT1">
        <v>66</v>
      </c>
      <c r="AU1">
        <v>67</v>
      </c>
      <c r="AV1">
        <v>68</v>
      </c>
      <c r="AW1">
        <v>69</v>
      </c>
      <c r="AX1">
        <v>70</v>
      </c>
      <c r="AY1">
        <v>71</v>
      </c>
      <c r="AZ1">
        <v>72</v>
      </c>
      <c r="BA1">
        <v>73</v>
      </c>
      <c r="BB1">
        <v>74</v>
      </c>
      <c r="BC1">
        <v>75</v>
      </c>
      <c r="BD1">
        <v>76</v>
      </c>
      <c r="BE1">
        <v>77</v>
      </c>
      <c r="BF1">
        <v>78</v>
      </c>
      <c r="BG1">
        <v>79</v>
      </c>
      <c r="BH1">
        <v>80</v>
      </c>
    </row>
    <row r="2" spans="1:60" x14ac:dyDescent="0.45">
      <c r="A2" t="s">
        <v>0</v>
      </c>
      <c r="C2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>
        <v>2031</v>
      </c>
      <c r="T2">
        <v>2032</v>
      </c>
      <c r="U2">
        <v>2033</v>
      </c>
      <c r="V2">
        <v>2034</v>
      </c>
      <c r="W2">
        <v>2035</v>
      </c>
      <c r="X2">
        <v>2036</v>
      </c>
      <c r="Y2">
        <v>2037</v>
      </c>
      <c r="Z2">
        <v>2038</v>
      </c>
      <c r="AA2">
        <v>2039</v>
      </c>
      <c r="AB2">
        <v>2040</v>
      </c>
      <c r="AC2">
        <v>2041</v>
      </c>
      <c r="AD2">
        <v>2042</v>
      </c>
      <c r="AE2">
        <v>2043</v>
      </c>
      <c r="AF2">
        <v>2044</v>
      </c>
      <c r="AG2">
        <v>2045</v>
      </c>
      <c r="AH2">
        <v>2046</v>
      </c>
      <c r="AI2">
        <v>2047</v>
      </c>
      <c r="AJ2">
        <v>2048</v>
      </c>
      <c r="AK2">
        <v>2049</v>
      </c>
      <c r="AL2">
        <v>2050</v>
      </c>
      <c r="AM2">
        <v>2051</v>
      </c>
      <c r="AN2">
        <v>2052</v>
      </c>
      <c r="AO2">
        <v>2053</v>
      </c>
      <c r="AP2">
        <v>2054</v>
      </c>
      <c r="AQ2">
        <v>2055</v>
      </c>
      <c r="AR2">
        <v>2056</v>
      </c>
      <c r="AS2">
        <v>2057</v>
      </c>
      <c r="AT2">
        <v>2058</v>
      </c>
      <c r="AU2">
        <v>2059</v>
      </c>
      <c r="AV2">
        <v>2060</v>
      </c>
      <c r="AW2">
        <v>2061</v>
      </c>
      <c r="AX2">
        <v>2062</v>
      </c>
      <c r="AY2">
        <v>2063</v>
      </c>
      <c r="AZ2">
        <v>2064</v>
      </c>
      <c r="BA2">
        <v>2065</v>
      </c>
      <c r="BB2">
        <v>2066</v>
      </c>
      <c r="BC2">
        <v>2067</v>
      </c>
      <c r="BD2">
        <v>2068</v>
      </c>
      <c r="BE2">
        <v>2069</v>
      </c>
      <c r="BF2">
        <v>2070</v>
      </c>
      <c r="BG2">
        <v>2071</v>
      </c>
      <c r="BH2">
        <v>2072</v>
      </c>
    </row>
    <row r="3" spans="1:60" x14ac:dyDescent="0.45">
      <c r="A3" t="s">
        <v>1</v>
      </c>
      <c r="C3">
        <v>0</v>
      </c>
      <c r="D3">
        <v>24000</v>
      </c>
      <c r="E3">
        <v>24000</v>
      </c>
      <c r="F3">
        <v>50000</v>
      </c>
      <c r="G3">
        <v>50000</v>
      </c>
      <c r="H3">
        <v>50000</v>
      </c>
      <c r="I3">
        <v>50000</v>
      </c>
      <c r="J3">
        <v>50000</v>
      </c>
    </row>
    <row r="4" spans="1:60" x14ac:dyDescent="0.45">
      <c r="A4" t="s">
        <v>2</v>
      </c>
    </row>
    <row r="5" spans="1:60" x14ac:dyDescent="0.45">
      <c r="A5" t="s">
        <v>3</v>
      </c>
      <c r="C5">
        <v>13500</v>
      </c>
      <c r="D5">
        <f>SUM(D3-D4)+C5</f>
        <v>37500</v>
      </c>
      <c r="E5">
        <f t="shared" ref="E5:BH5" si="0">SUM(E3-E4)</f>
        <v>24000</v>
      </c>
      <c r="F5">
        <f t="shared" si="0"/>
        <v>50000</v>
      </c>
      <c r="G5">
        <f t="shared" si="0"/>
        <v>50000</v>
      </c>
      <c r="H5">
        <f t="shared" si="0"/>
        <v>50000</v>
      </c>
      <c r="I5">
        <f t="shared" si="0"/>
        <v>50000</v>
      </c>
      <c r="J5">
        <f t="shared" si="0"/>
        <v>50000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</row>
    <row r="6" spans="1:60" x14ac:dyDescent="0.45">
      <c r="A6" t="s">
        <v>4</v>
      </c>
      <c r="C6">
        <v>200</v>
      </c>
      <c r="D6">
        <v>20000</v>
      </c>
      <c r="E6">
        <v>24000</v>
      </c>
      <c r="F6">
        <v>50000</v>
      </c>
      <c r="G6">
        <v>50000</v>
      </c>
      <c r="H6">
        <v>60000</v>
      </c>
      <c r="I6">
        <v>60000</v>
      </c>
      <c r="J6">
        <v>60000</v>
      </c>
      <c r="K6">
        <v>60000</v>
      </c>
    </row>
    <row r="8" spans="1:60" x14ac:dyDescent="0.45">
      <c r="A8" t="s">
        <v>13</v>
      </c>
      <c r="K8">
        <v>24000</v>
      </c>
      <c r="L8">
        <v>24000</v>
      </c>
      <c r="M8">
        <v>24000</v>
      </c>
      <c r="N8">
        <v>24000</v>
      </c>
      <c r="O8">
        <v>24000</v>
      </c>
      <c r="P8">
        <v>24000</v>
      </c>
      <c r="Q8">
        <v>24000</v>
      </c>
      <c r="R8">
        <v>24000</v>
      </c>
      <c r="S8">
        <v>24000</v>
      </c>
      <c r="T8">
        <v>24000</v>
      </c>
      <c r="U8">
        <v>24000</v>
      </c>
      <c r="V8">
        <v>24000</v>
      </c>
      <c r="W8">
        <v>24000</v>
      </c>
      <c r="X8">
        <v>24000</v>
      </c>
      <c r="Y8">
        <v>24000</v>
      </c>
      <c r="Z8">
        <v>24000</v>
      </c>
      <c r="AA8">
        <v>24000</v>
      </c>
      <c r="AB8">
        <v>24000</v>
      </c>
      <c r="AC8">
        <v>24000</v>
      </c>
      <c r="AD8">
        <v>24000</v>
      </c>
      <c r="AE8">
        <v>24000</v>
      </c>
      <c r="AF8">
        <v>24000</v>
      </c>
      <c r="AG8">
        <v>24000</v>
      </c>
      <c r="AH8">
        <v>24000</v>
      </c>
      <c r="AI8">
        <v>24000</v>
      </c>
      <c r="AJ8">
        <v>24000</v>
      </c>
      <c r="AK8">
        <v>24000</v>
      </c>
      <c r="AL8">
        <v>24000</v>
      </c>
      <c r="AM8">
        <v>24000</v>
      </c>
      <c r="AN8">
        <v>24000</v>
      </c>
      <c r="AO8">
        <v>24000</v>
      </c>
      <c r="AP8">
        <v>24000</v>
      </c>
      <c r="AQ8">
        <v>24000</v>
      </c>
      <c r="AR8">
        <v>24000</v>
      </c>
      <c r="AS8">
        <v>24000</v>
      </c>
      <c r="AT8">
        <v>24000</v>
      </c>
      <c r="AU8">
        <v>24000</v>
      </c>
      <c r="AV8">
        <v>24000</v>
      </c>
      <c r="AW8">
        <v>24000</v>
      </c>
      <c r="AX8">
        <v>24000</v>
      </c>
      <c r="AY8">
        <v>24000</v>
      </c>
      <c r="AZ8">
        <v>24000</v>
      </c>
      <c r="BA8">
        <v>24000</v>
      </c>
      <c r="BB8">
        <v>24000</v>
      </c>
      <c r="BC8">
        <v>24000</v>
      </c>
      <c r="BD8">
        <v>24000</v>
      </c>
      <c r="BE8">
        <v>24000</v>
      </c>
      <c r="BF8">
        <v>24000</v>
      </c>
      <c r="BG8">
        <v>24000</v>
      </c>
      <c r="BH8">
        <v>24000</v>
      </c>
    </row>
    <row r="9" spans="1:60" x14ac:dyDescent="0.45">
      <c r="A9" t="s">
        <v>5</v>
      </c>
    </row>
    <row r="10" spans="1:60" x14ac:dyDescent="0.45">
      <c r="A10" t="s">
        <v>6</v>
      </c>
      <c r="C10">
        <v>9816</v>
      </c>
    </row>
    <row r="12" spans="1:60" x14ac:dyDescent="0.45">
      <c r="A12" t="s">
        <v>14</v>
      </c>
    </row>
    <row r="13" spans="1:60" x14ac:dyDescent="0.45">
      <c r="A13" t="s">
        <v>15</v>
      </c>
    </row>
    <row r="15" spans="1:60" x14ac:dyDescent="0.45">
      <c r="A15" t="s">
        <v>12</v>
      </c>
    </row>
    <row r="16" spans="1:60" x14ac:dyDescent="0.45">
      <c r="A16" t="s">
        <v>7</v>
      </c>
      <c r="C16" s="1">
        <v>7.0000000000000007E-2</v>
      </c>
      <c r="D16" s="1">
        <v>7.0000000000000007E-2</v>
      </c>
      <c r="E16" s="1">
        <v>7.0000000000000007E-2</v>
      </c>
      <c r="F16" s="1">
        <v>7.0000000000000007E-2</v>
      </c>
      <c r="G16" s="1">
        <v>7.0000000000000007E-2</v>
      </c>
      <c r="H16" s="1">
        <v>7.0000000000000007E-2</v>
      </c>
      <c r="I16" s="1">
        <v>7.0000000000000007E-2</v>
      </c>
      <c r="J16" s="1">
        <v>7.0000000000000007E-2</v>
      </c>
      <c r="K16" s="1">
        <v>7.0000000000000007E-2</v>
      </c>
      <c r="L16" s="1">
        <v>7.0000000000000007E-2</v>
      </c>
      <c r="M16" s="1">
        <v>7.0000000000000007E-2</v>
      </c>
      <c r="N16" s="1">
        <v>7.0000000000000007E-2</v>
      </c>
      <c r="O16" s="1">
        <v>7.0000000000000007E-2</v>
      </c>
      <c r="P16" s="1">
        <v>7.0000000000000007E-2</v>
      </c>
      <c r="Q16" s="1">
        <v>7.0000000000000007E-2</v>
      </c>
      <c r="R16" s="1">
        <v>7.0000000000000007E-2</v>
      </c>
      <c r="S16" s="1">
        <v>7.0000000000000007E-2</v>
      </c>
      <c r="T16" s="1">
        <v>7.0000000000000007E-2</v>
      </c>
      <c r="U16" s="1">
        <v>7.0000000000000007E-2</v>
      </c>
      <c r="V16" s="1">
        <v>7.0000000000000007E-2</v>
      </c>
      <c r="W16" s="1">
        <v>7.0000000000000007E-2</v>
      </c>
      <c r="X16" s="1">
        <v>7.0000000000000007E-2</v>
      </c>
      <c r="Y16" s="1">
        <v>7.0000000000000007E-2</v>
      </c>
      <c r="Z16" s="1">
        <v>7.0000000000000007E-2</v>
      </c>
      <c r="AA16" s="1">
        <v>7.0000000000000007E-2</v>
      </c>
      <c r="AB16" s="1">
        <v>7.0000000000000007E-2</v>
      </c>
      <c r="AC16" s="1">
        <v>7.0000000000000007E-2</v>
      </c>
      <c r="AD16" s="1">
        <v>7.0000000000000007E-2</v>
      </c>
      <c r="AE16" s="1">
        <v>7.0000000000000007E-2</v>
      </c>
      <c r="AF16" s="1">
        <v>7.0000000000000007E-2</v>
      </c>
      <c r="AG16" s="1">
        <v>7.0000000000000007E-2</v>
      </c>
      <c r="AH16" s="1">
        <v>7.0000000000000007E-2</v>
      </c>
      <c r="AI16" s="1">
        <v>7.0000000000000007E-2</v>
      </c>
      <c r="AJ16" s="1">
        <v>7.0000000000000007E-2</v>
      </c>
      <c r="AK16" s="1">
        <v>7.0000000000000007E-2</v>
      </c>
      <c r="AL16" s="1">
        <v>7.0000000000000007E-2</v>
      </c>
      <c r="AM16" s="1">
        <v>7.0000000000000007E-2</v>
      </c>
      <c r="AN16" s="1">
        <v>7.0000000000000007E-2</v>
      </c>
      <c r="AO16" s="1">
        <v>7.0000000000000007E-2</v>
      </c>
      <c r="AP16" s="1">
        <v>7.0000000000000007E-2</v>
      </c>
      <c r="AQ16" s="1">
        <v>7.0000000000000007E-2</v>
      </c>
      <c r="AR16" s="1">
        <v>7.0000000000000007E-2</v>
      </c>
      <c r="AS16" s="1">
        <v>7.0000000000000007E-2</v>
      </c>
      <c r="AT16" s="1">
        <v>7.0000000000000007E-2</v>
      </c>
      <c r="AU16" s="1">
        <v>7.0000000000000007E-2</v>
      </c>
      <c r="AV16" s="1">
        <v>7.0000000000000007E-2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">
        <v>7.0000000000000007E-2</v>
      </c>
      <c r="BE16" s="1">
        <v>7.0000000000000007E-2</v>
      </c>
      <c r="BF16" s="1">
        <v>7.0000000000000007E-2</v>
      </c>
      <c r="BG16" s="1">
        <v>7.0000000000000007E-2</v>
      </c>
      <c r="BH16" s="1">
        <v>7.0000000000000007E-2</v>
      </c>
    </row>
    <row r="17" spans="1:60" x14ac:dyDescent="0.45">
      <c r="A17" t="s">
        <v>8</v>
      </c>
      <c r="C17" s="4">
        <f>SUM(C10+C6)*(1+C16)</f>
        <v>10717.12</v>
      </c>
      <c r="D17" s="4">
        <f t="shared" ref="D17:AI17" si="1">SUM(C17)*(1+D16)+D6-D8</f>
        <v>31467.318400000004</v>
      </c>
      <c r="E17" s="4">
        <f t="shared" si="1"/>
        <v>57670.030688000006</v>
      </c>
      <c r="F17" s="4">
        <f t="shared" si="1"/>
        <v>111706.93283616001</v>
      </c>
      <c r="G17" s="4">
        <f t="shared" si="1"/>
        <v>169526.41813469119</v>
      </c>
      <c r="H17" s="4">
        <f t="shared" si="1"/>
        <v>241393.2674041196</v>
      </c>
      <c r="I17" s="4">
        <f t="shared" si="1"/>
        <v>318290.79612240801</v>
      </c>
      <c r="J17" s="4">
        <f t="shared" si="1"/>
        <v>400571.15185097657</v>
      </c>
      <c r="K17" s="4">
        <f t="shared" si="1"/>
        <v>464611.13248054497</v>
      </c>
      <c r="L17" s="4">
        <f t="shared" si="1"/>
        <v>473133.91175418312</v>
      </c>
      <c r="M17" s="4">
        <f t="shared" si="1"/>
        <v>482253.28557697596</v>
      </c>
      <c r="N17" s="4">
        <f t="shared" si="1"/>
        <v>492011.01556736429</v>
      </c>
      <c r="O17" s="4">
        <f t="shared" si="1"/>
        <v>502451.78665707982</v>
      </c>
      <c r="P17" s="4">
        <f t="shared" si="1"/>
        <v>513623.41172307543</v>
      </c>
      <c r="Q17" s="4">
        <f t="shared" si="1"/>
        <v>525577.0505436908</v>
      </c>
      <c r="R17" s="4">
        <f t="shared" si="1"/>
        <v>538367.44408174918</v>
      </c>
      <c r="S17" s="4">
        <f t="shared" si="1"/>
        <v>552053.16516747163</v>
      </c>
      <c r="T17" s="4">
        <f t="shared" si="1"/>
        <v>566696.88672919467</v>
      </c>
      <c r="U17" s="4">
        <f t="shared" si="1"/>
        <v>582365.66880023829</v>
      </c>
      <c r="V17" s="4">
        <f t="shared" si="1"/>
        <v>599131.265616255</v>
      </c>
      <c r="W17" s="4">
        <f t="shared" si="1"/>
        <v>617070.45420939289</v>
      </c>
      <c r="X17" s="4">
        <f t="shared" si="1"/>
        <v>636265.38600405038</v>
      </c>
      <c r="Y17" s="4">
        <f t="shared" si="1"/>
        <v>656803.96302433393</v>
      </c>
      <c r="Z17" s="4">
        <f t="shared" si="1"/>
        <v>678780.2404360373</v>
      </c>
      <c r="AA17" s="4">
        <f t="shared" si="1"/>
        <v>702294.85726655996</v>
      </c>
      <c r="AB17" s="4">
        <f t="shared" si="1"/>
        <v>727455.49727521918</v>
      </c>
      <c r="AC17" s="4">
        <f t="shared" si="1"/>
        <v>754377.38208448456</v>
      </c>
      <c r="AD17" s="4">
        <f t="shared" si="1"/>
        <v>783183.79883039847</v>
      </c>
      <c r="AE17" s="4">
        <f t="shared" si="1"/>
        <v>814006.66474852641</v>
      </c>
      <c r="AF17" s="4">
        <f t="shared" si="1"/>
        <v>846987.13128092326</v>
      </c>
      <c r="AG17" s="4">
        <f t="shared" si="1"/>
        <v>882276.23047058797</v>
      </c>
      <c r="AH17" s="4">
        <f t="shared" si="1"/>
        <v>920035.56660352915</v>
      </c>
      <c r="AI17" s="4">
        <f t="shared" si="1"/>
        <v>960438.05626577628</v>
      </c>
      <c r="AJ17" s="4">
        <f t="shared" ref="AJ17:BH17" si="2">SUM(AI17)*(1+AJ16)+AJ6-AJ8</f>
        <v>1003668.7202043807</v>
      </c>
      <c r="AK17" s="4">
        <f t="shared" si="2"/>
        <v>1049925.5306186874</v>
      </c>
      <c r="AL17" s="4">
        <f t="shared" si="2"/>
        <v>1099420.3177619956</v>
      </c>
      <c r="AM17" s="4">
        <f t="shared" si="2"/>
        <v>1152379.7400053353</v>
      </c>
      <c r="AN17" s="4">
        <f t="shared" si="2"/>
        <v>1209046.3218057088</v>
      </c>
      <c r="AO17" s="4">
        <f t="shared" si="2"/>
        <v>1269679.5643321085</v>
      </c>
      <c r="AP17" s="4">
        <f t="shared" si="2"/>
        <v>1334557.1338353562</v>
      </c>
      <c r="AQ17" s="4">
        <f t="shared" si="2"/>
        <v>1403976.1332038313</v>
      </c>
      <c r="AR17" s="4">
        <f t="shared" si="2"/>
        <v>1478254.4625280995</v>
      </c>
      <c r="AS17" s="4">
        <f t="shared" si="2"/>
        <v>1557732.2749050667</v>
      </c>
      <c r="AT17" s="4">
        <f t="shared" si="2"/>
        <v>1642773.5341484214</v>
      </c>
      <c r="AU17" s="4">
        <f t="shared" si="2"/>
        <v>1733767.681538811</v>
      </c>
      <c r="AV17" s="4">
        <f t="shared" si="2"/>
        <v>1831131.4192465278</v>
      </c>
      <c r="AW17" s="4">
        <f t="shared" si="2"/>
        <v>1935310.618593785</v>
      </c>
      <c r="AX17" s="4">
        <f t="shared" si="2"/>
        <v>2046782.36189535</v>
      </c>
      <c r="AY17" s="4">
        <f t="shared" si="2"/>
        <v>2166057.1272280249</v>
      </c>
      <c r="AZ17" s="4">
        <f t="shared" si="2"/>
        <v>2293681.1261339867</v>
      </c>
      <c r="BA17" s="4">
        <f t="shared" si="2"/>
        <v>2430238.8049633661</v>
      </c>
      <c r="BB17" s="4">
        <f t="shared" si="2"/>
        <v>2576355.5213108021</v>
      </c>
      <c r="BC17" s="4">
        <f t="shared" si="2"/>
        <v>2732700.4078025585</v>
      </c>
      <c r="BD17" s="4">
        <f t="shared" si="2"/>
        <v>2899989.4363487377</v>
      </c>
      <c r="BE17" s="4">
        <f t="shared" si="2"/>
        <v>3078988.6968931495</v>
      </c>
      <c r="BF17" s="4">
        <f t="shared" si="2"/>
        <v>3270517.9056756701</v>
      </c>
      <c r="BG17" s="4">
        <f t="shared" si="2"/>
        <v>3475454.1590729672</v>
      </c>
      <c r="BH17" s="4">
        <f t="shared" si="2"/>
        <v>3694735.9502080753</v>
      </c>
    </row>
    <row r="18" spans="1:60" x14ac:dyDescent="0.4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x14ac:dyDescent="0.4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4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4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4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4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45">
      <c r="A24" t="s">
        <v>9</v>
      </c>
      <c r="C24">
        <v>5000</v>
      </c>
      <c r="D24">
        <v>19000</v>
      </c>
      <c r="E24">
        <v>19000</v>
      </c>
      <c r="F24">
        <v>40000</v>
      </c>
      <c r="G24">
        <v>40000</v>
      </c>
      <c r="H24">
        <v>40000</v>
      </c>
      <c r="I24">
        <v>40000</v>
      </c>
      <c r="J24">
        <v>40000</v>
      </c>
      <c r="K24">
        <v>40000</v>
      </c>
      <c r="L24">
        <v>40000</v>
      </c>
      <c r="M24">
        <v>40000</v>
      </c>
      <c r="N24">
        <v>40000</v>
      </c>
      <c r="O24">
        <v>40000</v>
      </c>
    </row>
    <row r="25" spans="1:60" x14ac:dyDescent="0.4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45">
      <c r="C26" s="1">
        <v>0.06</v>
      </c>
      <c r="D26" s="1">
        <v>0.06</v>
      </c>
      <c r="E26" s="1">
        <v>0.06</v>
      </c>
      <c r="F26" s="1">
        <v>0.06</v>
      </c>
      <c r="G26" s="1">
        <v>0.03</v>
      </c>
      <c r="H26" s="1">
        <v>0.06</v>
      </c>
      <c r="I26" s="1">
        <v>0.06</v>
      </c>
      <c r="J26" s="1">
        <v>0.06</v>
      </c>
      <c r="K26" s="1">
        <v>0.06</v>
      </c>
      <c r="L26" s="1">
        <v>0.06</v>
      </c>
      <c r="M26" s="1">
        <v>0.06</v>
      </c>
      <c r="N26" s="1">
        <v>0.06</v>
      </c>
      <c r="O26" s="1">
        <v>0.06</v>
      </c>
      <c r="P26" s="1">
        <v>0.06</v>
      </c>
      <c r="Q26" s="1">
        <v>0.06</v>
      </c>
      <c r="R26" s="1">
        <v>0.06</v>
      </c>
      <c r="S26" s="1">
        <v>0.06</v>
      </c>
      <c r="T26" s="1">
        <v>0.06</v>
      </c>
      <c r="U26" s="1">
        <v>0.06</v>
      </c>
      <c r="V26" s="1">
        <v>0.06</v>
      </c>
      <c r="W26" s="1">
        <v>0</v>
      </c>
      <c r="X26" s="1">
        <v>0.06</v>
      </c>
      <c r="Y26" s="1">
        <v>0.06</v>
      </c>
      <c r="Z26" s="1">
        <v>0.06</v>
      </c>
      <c r="AA26" s="1">
        <v>0.06</v>
      </c>
      <c r="AB26" s="1">
        <v>0.06</v>
      </c>
      <c r="AC26" s="1">
        <v>0.06</v>
      </c>
      <c r="AD26" s="1">
        <v>0.06</v>
      </c>
      <c r="AE26" s="1">
        <v>0.06</v>
      </c>
      <c r="AF26" s="1">
        <v>0.06</v>
      </c>
      <c r="AG26" s="1">
        <v>0.06</v>
      </c>
      <c r="AH26" s="1">
        <v>0.06</v>
      </c>
      <c r="AI26" s="1">
        <v>0.06</v>
      </c>
      <c r="AJ26" s="1">
        <v>0.06</v>
      </c>
      <c r="AK26" s="1">
        <v>0.06</v>
      </c>
      <c r="AL26" s="1">
        <v>0.06</v>
      </c>
      <c r="AM26" s="1">
        <v>0.06</v>
      </c>
      <c r="AN26" s="1">
        <v>0.06</v>
      </c>
      <c r="AO26" s="1">
        <v>0.06</v>
      </c>
      <c r="AP26" s="1">
        <v>0.06</v>
      </c>
      <c r="AQ26" s="1">
        <v>0.06</v>
      </c>
      <c r="AR26" s="1">
        <v>0.06</v>
      </c>
      <c r="AS26" s="1">
        <v>0.06</v>
      </c>
      <c r="AT26" s="1">
        <v>0.06</v>
      </c>
      <c r="AU26" s="1">
        <v>0.06</v>
      </c>
      <c r="AV26" s="1">
        <v>0.06</v>
      </c>
      <c r="AW26" s="1">
        <v>0.06</v>
      </c>
      <c r="AX26" s="1">
        <v>0.06</v>
      </c>
      <c r="AY26" s="1">
        <v>0.06</v>
      </c>
      <c r="AZ26" s="1">
        <v>0.06</v>
      </c>
      <c r="BA26" s="1">
        <v>0.06</v>
      </c>
      <c r="BB26" s="1">
        <v>0.06</v>
      </c>
      <c r="BC26" s="1">
        <v>0.06</v>
      </c>
      <c r="BD26" s="1">
        <v>0.06</v>
      </c>
      <c r="BE26" s="1">
        <v>0.06</v>
      </c>
      <c r="BF26" s="1">
        <v>0.06</v>
      </c>
      <c r="BG26" s="1">
        <v>0.06</v>
      </c>
      <c r="BH26" s="1">
        <v>0.06</v>
      </c>
    </row>
    <row r="27" spans="1:60" x14ac:dyDescent="0.45">
      <c r="A27" t="s">
        <v>10</v>
      </c>
      <c r="C27" s="4">
        <f>SUM(C10+C24)*(1+C16)</f>
        <v>15853.12</v>
      </c>
      <c r="D27" s="4">
        <f>SUM(C27)*(1+D26)+D24-D8</f>
        <v>35804.307200000003</v>
      </c>
      <c r="E27" s="4">
        <f t="shared" ref="E27:BH27" si="3">SUM(D27)*(1+E26)+E24-E8</f>
        <v>56952.565632000005</v>
      </c>
      <c r="F27" s="4">
        <f t="shared" si="3"/>
        <v>100369.71956992001</v>
      </c>
      <c r="G27" s="4">
        <f t="shared" si="3"/>
        <v>143380.8111570176</v>
      </c>
      <c r="H27" s="4">
        <f t="shared" si="3"/>
        <v>191983.65982643867</v>
      </c>
      <c r="I27" s="4">
        <f t="shared" si="3"/>
        <v>243502.679416025</v>
      </c>
      <c r="J27" s="4">
        <f t="shared" si="3"/>
        <v>298112.8401809865</v>
      </c>
      <c r="K27" s="4">
        <f t="shared" si="3"/>
        <v>331999.6105918457</v>
      </c>
      <c r="L27" s="4">
        <f t="shared" si="3"/>
        <v>367919.58722735645</v>
      </c>
      <c r="M27" s="4">
        <f t="shared" si="3"/>
        <v>405994.76246099785</v>
      </c>
      <c r="N27" s="4">
        <f t="shared" si="3"/>
        <v>446354.44820865773</v>
      </c>
      <c r="O27" s="4">
        <f t="shared" si="3"/>
        <v>489135.71510117722</v>
      </c>
      <c r="P27" s="4">
        <f t="shared" si="3"/>
        <v>494483.85800724791</v>
      </c>
      <c r="Q27" s="4">
        <f t="shared" si="3"/>
        <v>500152.88948768278</v>
      </c>
      <c r="R27" s="4">
        <f t="shared" si="3"/>
        <v>506162.06285694381</v>
      </c>
      <c r="S27" s="4">
        <f t="shared" si="3"/>
        <v>512531.78662836051</v>
      </c>
      <c r="T27" s="4">
        <f t="shared" si="3"/>
        <v>519283.69382606214</v>
      </c>
      <c r="U27" s="4">
        <f t="shared" si="3"/>
        <v>526440.7154556259</v>
      </c>
      <c r="V27" s="4">
        <f t="shared" si="3"/>
        <v>534027.15838296351</v>
      </c>
      <c r="W27" s="4">
        <f t="shared" si="3"/>
        <v>510027.15838296351</v>
      </c>
      <c r="X27" s="4">
        <f t="shared" si="3"/>
        <v>516628.78788594133</v>
      </c>
      <c r="Y27" s="4">
        <f t="shared" si="3"/>
        <v>523626.51515909785</v>
      </c>
      <c r="Z27" s="4">
        <f t="shared" si="3"/>
        <v>531044.10606864374</v>
      </c>
      <c r="AA27" s="4">
        <f t="shared" si="3"/>
        <v>538906.75243276241</v>
      </c>
      <c r="AB27" s="4">
        <f t="shared" si="3"/>
        <v>547241.15757872816</v>
      </c>
      <c r="AC27" s="4">
        <f t="shared" si="3"/>
        <v>556075.62703345192</v>
      </c>
      <c r="AD27" s="4">
        <f t="shared" si="3"/>
        <v>565440.16465545911</v>
      </c>
      <c r="AE27" s="4">
        <f t="shared" si="3"/>
        <v>575366.57453478663</v>
      </c>
      <c r="AF27" s="4">
        <f t="shared" si="3"/>
        <v>585888.56900687388</v>
      </c>
      <c r="AG27" s="4">
        <f t="shared" si="3"/>
        <v>597041.88314728637</v>
      </c>
      <c r="AH27" s="4">
        <f t="shared" si="3"/>
        <v>608864.39613612357</v>
      </c>
      <c r="AI27" s="4">
        <f t="shared" si="3"/>
        <v>621396.25990429102</v>
      </c>
      <c r="AJ27" s="4">
        <f t="shared" si="3"/>
        <v>634680.03549854853</v>
      </c>
      <c r="AK27" s="4">
        <f t="shared" si="3"/>
        <v>648760.83762846142</v>
      </c>
      <c r="AL27" s="4">
        <f t="shared" si="3"/>
        <v>663686.48788616911</v>
      </c>
      <c r="AM27" s="4">
        <f t="shared" si="3"/>
        <v>679507.67715933931</v>
      </c>
      <c r="AN27" s="4">
        <f t="shared" si="3"/>
        <v>696278.13778889971</v>
      </c>
      <c r="AO27" s="4">
        <f t="shared" si="3"/>
        <v>714054.82605623372</v>
      </c>
      <c r="AP27" s="4">
        <f t="shared" si="3"/>
        <v>732898.11561960774</v>
      </c>
      <c r="AQ27" s="4">
        <f t="shared" si="3"/>
        <v>752872.00255678419</v>
      </c>
      <c r="AR27" s="4">
        <f t="shared" si="3"/>
        <v>774044.32271019125</v>
      </c>
      <c r="AS27" s="4">
        <f t="shared" si="3"/>
        <v>796486.98207280273</v>
      </c>
      <c r="AT27" s="4">
        <f t="shared" si="3"/>
        <v>820276.20099717088</v>
      </c>
      <c r="AU27" s="4">
        <f t="shared" si="3"/>
        <v>845492.77305700118</v>
      </c>
      <c r="AV27" s="4">
        <f t="shared" si="3"/>
        <v>872222.33944042132</v>
      </c>
      <c r="AW27" s="4">
        <f t="shared" si="3"/>
        <v>900555.67980684666</v>
      </c>
      <c r="AX27" s="4">
        <f t="shared" si="3"/>
        <v>930589.02059525752</v>
      </c>
      <c r="AY27" s="4">
        <f t="shared" si="3"/>
        <v>962424.36183097307</v>
      </c>
      <c r="AZ27" s="4">
        <f t="shared" si="3"/>
        <v>996169.82354083145</v>
      </c>
      <c r="BA27" s="4">
        <f t="shared" si="3"/>
        <v>1031940.0129532814</v>
      </c>
      <c r="BB27" s="4">
        <f t="shared" si="3"/>
        <v>1069856.4137304784</v>
      </c>
      <c r="BC27" s="4">
        <f t="shared" si="3"/>
        <v>1110047.7985543071</v>
      </c>
      <c r="BD27" s="4">
        <f t="shared" si="3"/>
        <v>1152650.6664675656</v>
      </c>
      <c r="BE27" s="4">
        <f t="shared" si="3"/>
        <v>1197809.7064556195</v>
      </c>
      <c r="BF27" s="4">
        <f t="shared" si="3"/>
        <v>1245678.2888429568</v>
      </c>
      <c r="BG27" s="4">
        <f t="shared" si="3"/>
        <v>1296418.9861735343</v>
      </c>
      <c r="BH27" s="4">
        <f t="shared" si="3"/>
        <v>1350204.1253439465</v>
      </c>
    </row>
    <row r="31" spans="1:60" x14ac:dyDescent="0.45">
      <c r="C31" s="2">
        <v>450000</v>
      </c>
    </row>
    <row r="32" spans="1:60" x14ac:dyDescent="0.45">
      <c r="C32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7:Q18"/>
  <sheetViews>
    <sheetView topLeftCell="G6" zoomScale="105" workbookViewId="0">
      <selection activeCell="I2" sqref="I2"/>
    </sheetView>
  </sheetViews>
  <sheetFormatPr defaultRowHeight="14.25" x14ac:dyDescent="0.45"/>
  <cols>
    <col min="12" max="12" width="10.33203125" bestFit="1" customWidth="1"/>
    <col min="17" max="17" width="10.33203125" bestFit="1" customWidth="1"/>
  </cols>
  <sheetData>
    <row r="17" spans="17:17" x14ac:dyDescent="0.45">
      <c r="Q17" s="2"/>
    </row>
    <row r="18" spans="17:17" x14ac:dyDescent="0.45">
      <c r="Q1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15" sqref="P1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Graph</vt:lpstr>
      <vt:lpstr>Graph to 35yr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trevr_000</dc:creator>
  <cp:lastModifiedBy>trevr</cp:lastModifiedBy>
  <dcterms:created xsi:type="dcterms:W3CDTF">2016-06-07T22:48:01Z</dcterms:created>
  <dcterms:modified xsi:type="dcterms:W3CDTF">2016-10-03T21:21:38Z</dcterms:modified>
</cp:coreProperties>
</file>