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Demos\"/>
    </mc:Choice>
  </mc:AlternateContent>
  <bookViews>
    <workbookView xWindow="0" yWindow="0" windowWidth="20490" windowHeight="7305" activeTab="3"/>
  </bookViews>
  <sheets>
    <sheet name="Lists" sheetId="1" r:id="rId1"/>
    <sheet name="db" sheetId="2" r:id="rId2"/>
    <sheet name="Scoring Table" sheetId="4" r:id="rId3"/>
    <sheet name="Site Grading" sheetId="3" r:id="rId4"/>
  </sheets>
  <definedNames>
    <definedName name="_xlnm._FilterDatabase" localSheetId="1" hidden="1">db!$A$1:$L$1</definedName>
    <definedName name="Genus">Lists!$A$2:$A$20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D7" i="3" l="1"/>
  <c r="D8" i="3"/>
  <c r="D9" i="3"/>
  <c r="C12" i="3" l="1"/>
</calcChain>
</file>

<file path=xl/sharedStrings.xml><?xml version="1.0" encoding="utf-8"?>
<sst xmlns="http://schemas.openxmlformats.org/spreadsheetml/2006/main" count="145" uniqueCount="41">
  <si>
    <t>Month</t>
  </si>
  <si>
    <t>Grade</t>
  </si>
  <si>
    <t>Average</t>
  </si>
  <si>
    <t>E</t>
  </si>
  <si>
    <t>D</t>
  </si>
  <si>
    <t>C</t>
  </si>
  <si>
    <t>B</t>
  </si>
  <si>
    <t>A</t>
  </si>
  <si>
    <t>A*</t>
  </si>
  <si>
    <t>Baryonyx</t>
  </si>
  <si>
    <t>Eustreptospondylus</t>
  </si>
  <si>
    <t>Megalosaurus</t>
  </si>
  <si>
    <t>Tyrannosaurus</t>
  </si>
  <si>
    <t>Albertosaurus</t>
  </si>
  <si>
    <t>Compsognathus</t>
  </si>
  <si>
    <t>Ornithomimus</t>
  </si>
  <si>
    <t>Therizinosaurus</t>
  </si>
  <si>
    <t>Oviraptor</t>
  </si>
  <si>
    <t>Microraptor</t>
  </si>
  <si>
    <t>Deinonychus</t>
  </si>
  <si>
    <t>Velociraptor</t>
  </si>
  <si>
    <t>Troodon</t>
  </si>
  <si>
    <t>Archaeopteryx</t>
  </si>
  <si>
    <t>Allosaurus</t>
  </si>
  <si>
    <t>Neovenator</t>
  </si>
  <si>
    <t>Carcharodontosaurus</t>
  </si>
  <si>
    <t>Giganotosaurus</t>
  </si>
  <si>
    <t>Mapusaurus</t>
  </si>
  <si>
    <t>Genus</t>
  </si>
  <si>
    <t>Stat 1</t>
  </si>
  <si>
    <t>Stat 2</t>
  </si>
  <si>
    <t>Stat 3</t>
  </si>
  <si>
    <t>Stat 4</t>
  </si>
  <si>
    <t>Stat 5</t>
  </si>
  <si>
    <t>Stat 6</t>
  </si>
  <si>
    <t>Stat 7</t>
  </si>
  <si>
    <t>Stat 8</t>
  </si>
  <si>
    <t>Stat 9</t>
  </si>
  <si>
    <t>Stat 10</t>
  </si>
  <si>
    <t>Stat  8</t>
  </si>
  <si>
    <t>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</si>
</sst>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gradientFill degree="90">
        <stop position="0">
          <color theme="4" tint="0.80001220740379042"/>
        </stop>
        <stop position="1">
          <color theme="4" tint="0.40000610370189521"/>
        </stop>
      </gradientFill>
    </fill>
  </fills>
  <borders count="3">
    <border>
      <left/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7" fontId="0" fillId="0" borderId="0" xfId="0" applyNumberForma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1:A20"/>
  <sheetViews>
    <sheetView workbookViewId="0"/>
  </sheetViews>
  <sheetFormatPr defaultRowHeight="15" x14ac:dyDescent="0.25"/>
  <cols>
    <col min="1" max="1" width="20" bestFit="1" customWidth="1"/>
  </cols>
  <sheetData>
    <row r="1" spans="1:1" x14ac:dyDescent="0.25">
      <c r="A1" t="s">
        <v>28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16</v>
      </c>
    </row>
    <row r="10" spans="1:1" x14ac:dyDescent="0.25">
      <c r="A10" t="s">
        <v>17</v>
      </c>
    </row>
    <row r="11" spans="1:1" x14ac:dyDescent="0.25">
      <c r="A11" t="s">
        <v>18</v>
      </c>
    </row>
    <row r="12" spans="1:1" x14ac:dyDescent="0.25">
      <c r="A12" t="s">
        <v>19</v>
      </c>
    </row>
    <row r="13" spans="1:1" x14ac:dyDescent="0.25">
      <c r="A13" t="s">
        <v>20</v>
      </c>
    </row>
    <row r="14" spans="1:1" x14ac:dyDescent="0.25">
      <c r="A14" t="s">
        <v>21</v>
      </c>
    </row>
    <row r="15" spans="1:1" x14ac:dyDescent="0.25">
      <c r="A15" t="s">
        <v>22</v>
      </c>
    </row>
    <row r="16" spans="1:1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  <row r="19" spans="1:1" x14ac:dyDescent="0.25">
      <c r="A19" t="s">
        <v>26</v>
      </c>
    </row>
    <row r="20" spans="1:1" x14ac:dyDescent="0.25">
      <c r="A20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/>
  </sheetPr>
  <dimension ref="A1:L96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</row>
    <row r="2" spans="1:12" x14ac:dyDescent="0.25">
      <c r="A2" s="1">
        <v>42005</v>
      </c>
      <c r="B2" t="s">
        <v>9</v>
      </c>
      <c r="C2">
        <v>7</v>
      </c>
      <c r="D2">
        <v>38</v>
      </c>
      <c r="E2">
        <v>46</v>
      </c>
      <c r="F2">
        <v>35</v>
      </c>
      <c r="G2">
        <v>25</v>
      </c>
      <c r="H2">
        <v>110</v>
      </c>
      <c r="I2">
        <v>2300</v>
      </c>
      <c r="J2">
        <v>93045</v>
      </c>
      <c r="K2">
        <v>0.43</v>
      </c>
      <c r="L2">
        <v>319721</v>
      </c>
    </row>
    <row r="3" spans="1:12" x14ac:dyDescent="0.25">
      <c r="A3" s="1">
        <v>42005</v>
      </c>
      <c r="B3" t="s">
        <v>10</v>
      </c>
      <c r="C3">
        <v>4</v>
      </c>
      <c r="D3">
        <v>9</v>
      </c>
      <c r="E3">
        <v>44</v>
      </c>
      <c r="F3">
        <v>11</v>
      </c>
      <c r="G3">
        <v>31</v>
      </c>
      <c r="H3">
        <v>843</v>
      </c>
      <c r="I3">
        <v>3932</v>
      </c>
      <c r="J3">
        <v>84838</v>
      </c>
      <c r="K3">
        <v>0.42</v>
      </c>
      <c r="L3">
        <v>622204</v>
      </c>
    </row>
    <row r="4" spans="1:12" x14ac:dyDescent="0.25">
      <c r="A4" s="1">
        <v>42005</v>
      </c>
      <c r="B4" t="s">
        <v>11</v>
      </c>
      <c r="C4">
        <v>0</v>
      </c>
      <c r="D4">
        <v>2</v>
      </c>
      <c r="E4">
        <v>32</v>
      </c>
      <c r="F4">
        <v>3</v>
      </c>
      <c r="G4">
        <v>106</v>
      </c>
      <c r="H4">
        <v>45</v>
      </c>
      <c r="I4">
        <v>2205</v>
      </c>
      <c r="J4">
        <v>87897</v>
      </c>
      <c r="K4">
        <v>0.18</v>
      </c>
      <c r="L4">
        <v>722912</v>
      </c>
    </row>
    <row r="5" spans="1:12" x14ac:dyDescent="0.25">
      <c r="A5" s="1">
        <v>42005</v>
      </c>
      <c r="B5" t="s">
        <v>12</v>
      </c>
      <c r="C5">
        <v>4</v>
      </c>
      <c r="D5">
        <v>11</v>
      </c>
      <c r="E5">
        <v>98</v>
      </c>
      <c r="F5">
        <v>18</v>
      </c>
      <c r="G5">
        <v>169</v>
      </c>
      <c r="H5">
        <v>904</v>
      </c>
      <c r="I5">
        <v>2497</v>
      </c>
      <c r="J5">
        <v>52305</v>
      </c>
      <c r="K5">
        <v>0.68</v>
      </c>
      <c r="L5">
        <v>219668</v>
      </c>
    </row>
    <row r="6" spans="1:12" x14ac:dyDescent="0.25">
      <c r="A6" s="1">
        <v>42005</v>
      </c>
      <c r="B6" t="s">
        <v>13</v>
      </c>
      <c r="C6">
        <v>7</v>
      </c>
      <c r="D6">
        <v>10</v>
      </c>
      <c r="E6">
        <v>61</v>
      </c>
      <c r="F6">
        <v>212</v>
      </c>
      <c r="G6">
        <v>91</v>
      </c>
      <c r="H6">
        <v>751</v>
      </c>
      <c r="I6">
        <v>3971</v>
      </c>
      <c r="J6">
        <v>88693</v>
      </c>
      <c r="K6">
        <v>0.39</v>
      </c>
      <c r="L6">
        <v>369741</v>
      </c>
    </row>
    <row r="7" spans="1:12" x14ac:dyDescent="0.25">
      <c r="A7" s="1">
        <v>42005</v>
      </c>
      <c r="B7" t="s">
        <v>14</v>
      </c>
      <c r="C7">
        <v>8</v>
      </c>
      <c r="D7">
        <v>33</v>
      </c>
      <c r="E7">
        <v>21</v>
      </c>
      <c r="F7">
        <v>130</v>
      </c>
      <c r="G7">
        <v>145</v>
      </c>
      <c r="H7">
        <v>67</v>
      </c>
      <c r="I7">
        <v>4659</v>
      </c>
      <c r="J7">
        <v>30316</v>
      </c>
      <c r="K7">
        <v>0.71</v>
      </c>
      <c r="L7">
        <v>836219</v>
      </c>
    </row>
    <row r="8" spans="1:12" x14ac:dyDescent="0.25">
      <c r="A8" s="1">
        <v>42005</v>
      </c>
      <c r="B8" t="s">
        <v>15</v>
      </c>
      <c r="C8">
        <v>2</v>
      </c>
      <c r="D8">
        <v>43</v>
      </c>
      <c r="E8">
        <v>94</v>
      </c>
      <c r="F8">
        <v>166</v>
      </c>
      <c r="G8">
        <v>210</v>
      </c>
      <c r="H8">
        <v>434</v>
      </c>
      <c r="I8">
        <v>3970</v>
      </c>
      <c r="J8">
        <v>55778</v>
      </c>
      <c r="K8">
        <v>0.62</v>
      </c>
      <c r="L8">
        <v>8977</v>
      </c>
    </row>
    <row r="9" spans="1:12" x14ac:dyDescent="0.25">
      <c r="A9" s="1">
        <v>42005</v>
      </c>
      <c r="B9" t="s">
        <v>16</v>
      </c>
      <c r="C9">
        <v>4</v>
      </c>
      <c r="D9">
        <v>3</v>
      </c>
      <c r="E9">
        <v>67</v>
      </c>
      <c r="F9">
        <v>31</v>
      </c>
      <c r="G9">
        <v>85</v>
      </c>
      <c r="H9">
        <v>58</v>
      </c>
      <c r="I9">
        <v>714</v>
      </c>
      <c r="J9">
        <v>31449</v>
      </c>
      <c r="K9">
        <v>0.69</v>
      </c>
      <c r="L9">
        <v>823611</v>
      </c>
    </row>
    <row r="10" spans="1:12" x14ac:dyDescent="0.25">
      <c r="A10" s="1">
        <v>42005</v>
      </c>
      <c r="B10" t="s">
        <v>17</v>
      </c>
      <c r="C10">
        <v>0</v>
      </c>
      <c r="D10">
        <v>4</v>
      </c>
      <c r="E10">
        <v>4</v>
      </c>
      <c r="F10">
        <v>193</v>
      </c>
      <c r="G10">
        <v>180</v>
      </c>
      <c r="H10">
        <v>624</v>
      </c>
      <c r="I10">
        <v>4083</v>
      </c>
      <c r="J10">
        <v>99917</v>
      </c>
      <c r="K10">
        <v>7.0000000000000007E-2</v>
      </c>
      <c r="L10">
        <v>787207</v>
      </c>
    </row>
    <row r="11" spans="1:12" x14ac:dyDescent="0.25">
      <c r="A11" s="1">
        <v>42005</v>
      </c>
      <c r="B11" t="s">
        <v>18</v>
      </c>
      <c r="C11">
        <v>9</v>
      </c>
      <c r="D11">
        <v>41</v>
      </c>
      <c r="E11">
        <v>33</v>
      </c>
      <c r="F11">
        <v>112</v>
      </c>
      <c r="G11">
        <v>157</v>
      </c>
      <c r="H11">
        <v>79</v>
      </c>
      <c r="I11">
        <v>3575</v>
      </c>
      <c r="J11">
        <v>82648</v>
      </c>
      <c r="K11">
        <v>0.4</v>
      </c>
      <c r="L11">
        <v>222545</v>
      </c>
    </row>
    <row r="12" spans="1:12" x14ac:dyDescent="0.25">
      <c r="A12" s="1">
        <v>42005</v>
      </c>
      <c r="B12" t="s">
        <v>19</v>
      </c>
      <c r="C12">
        <v>7</v>
      </c>
      <c r="D12">
        <v>50</v>
      </c>
      <c r="E12">
        <v>4</v>
      </c>
      <c r="F12">
        <v>165</v>
      </c>
      <c r="G12">
        <v>142</v>
      </c>
      <c r="H12">
        <v>481</v>
      </c>
      <c r="I12">
        <v>1747</v>
      </c>
      <c r="J12">
        <v>27456</v>
      </c>
      <c r="K12">
        <v>0.91</v>
      </c>
      <c r="L12">
        <v>30743</v>
      </c>
    </row>
    <row r="13" spans="1:12" x14ac:dyDescent="0.25">
      <c r="A13" s="1">
        <v>42005</v>
      </c>
      <c r="B13" t="s">
        <v>20</v>
      </c>
      <c r="C13">
        <v>4</v>
      </c>
      <c r="D13">
        <v>15</v>
      </c>
      <c r="E13">
        <v>84</v>
      </c>
      <c r="F13">
        <v>136</v>
      </c>
      <c r="G13">
        <v>44</v>
      </c>
      <c r="H13">
        <v>103</v>
      </c>
      <c r="I13">
        <v>375</v>
      </c>
      <c r="J13">
        <v>30296</v>
      </c>
      <c r="K13">
        <v>0.59</v>
      </c>
      <c r="L13">
        <v>597851</v>
      </c>
    </row>
    <row r="14" spans="1:12" x14ac:dyDescent="0.25">
      <c r="A14" s="1">
        <v>42005</v>
      </c>
      <c r="B14" t="s">
        <v>21</v>
      </c>
      <c r="C14">
        <v>1</v>
      </c>
      <c r="D14">
        <v>13</v>
      </c>
      <c r="E14">
        <v>77</v>
      </c>
      <c r="F14">
        <v>201</v>
      </c>
      <c r="G14">
        <v>178</v>
      </c>
      <c r="H14">
        <v>992</v>
      </c>
      <c r="I14">
        <v>220</v>
      </c>
      <c r="J14">
        <v>97566</v>
      </c>
      <c r="K14">
        <v>0.95</v>
      </c>
      <c r="L14">
        <v>122947</v>
      </c>
    </row>
    <row r="15" spans="1:12" x14ac:dyDescent="0.25">
      <c r="A15" s="1">
        <v>42005</v>
      </c>
      <c r="B15" t="s">
        <v>22</v>
      </c>
      <c r="C15">
        <v>4</v>
      </c>
      <c r="D15">
        <v>16</v>
      </c>
      <c r="E15">
        <v>31</v>
      </c>
      <c r="F15">
        <v>166</v>
      </c>
      <c r="G15">
        <v>85</v>
      </c>
      <c r="H15">
        <v>323</v>
      </c>
      <c r="I15">
        <v>2749</v>
      </c>
      <c r="J15">
        <v>37204</v>
      </c>
      <c r="K15">
        <v>0.04</v>
      </c>
      <c r="L15">
        <v>843087</v>
      </c>
    </row>
    <row r="16" spans="1:12" x14ac:dyDescent="0.25">
      <c r="A16" s="1">
        <v>42005</v>
      </c>
      <c r="B16" t="s">
        <v>23</v>
      </c>
      <c r="C16">
        <v>5</v>
      </c>
      <c r="D16">
        <v>24</v>
      </c>
      <c r="E16">
        <v>32</v>
      </c>
      <c r="F16">
        <v>166</v>
      </c>
      <c r="G16">
        <v>7</v>
      </c>
      <c r="H16">
        <v>612</v>
      </c>
      <c r="I16">
        <v>1564</v>
      </c>
      <c r="J16">
        <v>72010</v>
      </c>
      <c r="K16">
        <v>0.62</v>
      </c>
      <c r="L16">
        <v>9505</v>
      </c>
    </row>
    <row r="17" spans="1:12" x14ac:dyDescent="0.25">
      <c r="A17" s="1">
        <v>42005</v>
      </c>
      <c r="B17" t="s">
        <v>24</v>
      </c>
      <c r="C17">
        <v>7</v>
      </c>
      <c r="D17">
        <v>41</v>
      </c>
      <c r="E17">
        <v>41</v>
      </c>
      <c r="F17">
        <v>219</v>
      </c>
      <c r="G17">
        <v>173</v>
      </c>
      <c r="H17">
        <v>926</v>
      </c>
      <c r="I17">
        <v>4636</v>
      </c>
      <c r="J17">
        <v>54223</v>
      </c>
      <c r="K17">
        <v>0</v>
      </c>
      <c r="L17">
        <v>252688</v>
      </c>
    </row>
    <row r="18" spans="1:12" x14ac:dyDescent="0.25">
      <c r="A18" s="1">
        <v>42005</v>
      </c>
      <c r="B18" t="s">
        <v>25</v>
      </c>
      <c r="C18">
        <v>7</v>
      </c>
      <c r="D18">
        <v>46</v>
      </c>
      <c r="E18">
        <v>1</v>
      </c>
      <c r="F18">
        <v>36</v>
      </c>
      <c r="G18">
        <v>127</v>
      </c>
      <c r="H18">
        <v>134</v>
      </c>
      <c r="I18">
        <v>1336</v>
      </c>
      <c r="J18">
        <v>95478</v>
      </c>
      <c r="K18">
        <v>0.79</v>
      </c>
      <c r="L18">
        <v>293184</v>
      </c>
    </row>
    <row r="19" spans="1:12" x14ac:dyDescent="0.25">
      <c r="A19" s="1">
        <v>42005</v>
      </c>
      <c r="B19" t="s">
        <v>26</v>
      </c>
      <c r="C19">
        <v>3</v>
      </c>
      <c r="D19">
        <v>14</v>
      </c>
      <c r="E19">
        <v>88</v>
      </c>
      <c r="F19">
        <v>164</v>
      </c>
      <c r="G19">
        <v>157</v>
      </c>
      <c r="H19">
        <v>734</v>
      </c>
      <c r="I19">
        <v>1160</v>
      </c>
      <c r="J19">
        <v>90832</v>
      </c>
      <c r="K19">
        <v>0.95</v>
      </c>
      <c r="L19">
        <v>57966</v>
      </c>
    </row>
    <row r="20" spans="1:12" x14ac:dyDescent="0.25">
      <c r="A20" s="1">
        <v>42005</v>
      </c>
      <c r="B20" t="s">
        <v>27</v>
      </c>
      <c r="C20">
        <v>3</v>
      </c>
      <c r="D20">
        <v>19</v>
      </c>
      <c r="E20">
        <v>81</v>
      </c>
      <c r="F20">
        <v>104</v>
      </c>
      <c r="G20">
        <v>150</v>
      </c>
      <c r="H20">
        <v>62</v>
      </c>
      <c r="I20">
        <v>768</v>
      </c>
      <c r="J20">
        <v>91621</v>
      </c>
      <c r="K20">
        <v>0.1</v>
      </c>
      <c r="L20">
        <v>646223</v>
      </c>
    </row>
    <row r="21" spans="1:12" x14ac:dyDescent="0.25">
      <c r="A21" s="1">
        <v>42036</v>
      </c>
      <c r="B21" t="s">
        <v>9</v>
      </c>
      <c r="C21">
        <v>4</v>
      </c>
      <c r="D21">
        <v>35</v>
      </c>
      <c r="E21">
        <v>59</v>
      </c>
      <c r="F21">
        <v>223</v>
      </c>
      <c r="G21">
        <v>25</v>
      </c>
      <c r="H21">
        <v>785</v>
      </c>
      <c r="I21">
        <v>1679</v>
      </c>
      <c r="J21">
        <v>42201</v>
      </c>
      <c r="K21">
        <v>0.28000000000000003</v>
      </c>
      <c r="L21">
        <v>699704</v>
      </c>
    </row>
    <row r="22" spans="1:12" x14ac:dyDescent="0.25">
      <c r="A22" s="1">
        <v>42036</v>
      </c>
      <c r="B22" t="s">
        <v>10</v>
      </c>
      <c r="C22">
        <v>2</v>
      </c>
      <c r="D22">
        <v>24</v>
      </c>
      <c r="E22">
        <v>22</v>
      </c>
      <c r="F22">
        <v>54</v>
      </c>
      <c r="G22">
        <v>92</v>
      </c>
      <c r="H22">
        <v>841</v>
      </c>
      <c r="I22">
        <v>1713</v>
      </c>
      <c r="J22">
        <v>49229</v>
      </c>
      <c r="K22">
        <v>0.72</v>
      </c>
      <c r="L22">
        <v>269786</v>
      </c>
    </row>
    <row r="23" spans="1:12" x14ac:dyDescent="0.25">
      <c r="A23" s="1">
        <v>42036</v>
      </c>
      <c r="B23" t="s">
        <v>11</v>
      </c>
      <c r="C23">
        <v>1</v>
      </c>
      <c r="D23">
        <v>31</v>
      </c>
      <c r="E23">
        <v>7</v>
      </c>
      <c r="F23">
        <v>74</v>
      </c>
      <c r="G23">
        <v>50</v>
      </c>
      <c r="H23">
        <v>492</v>
      </c>
      <c r="I23">
        <v>3815</v>
      </c>
      <c r="J23">
        <v>99941</v>
      </c>
      <c r="K23">
        <v>0.77</v>
      </c>
      <c r="L23">
        <v>691784</v>
      </c>
    </row>
    <row r="24" spans="1:12" x14ac:dyDescent="0.25">
      <c r="A24" s="1">
        <v>42036</v>
      </c>
      <c r="B24" t="s">
        <v>12</v>
      </c>
      <c r="C24">
        <v>5</v>
      </c>
      <c r="D24">
        <v>2</v>
      </c>
      <c r="E24">
        <v>73</v>
      </c>
      <c r="F24">
        <v>75</v>
      </c>
      <c r="G24">
        <v>221</v>
      </c>
      <c r="H24">
        <v>482</v>
      </c>
      <c r="I24">
        <v>3982</v>
      </c>
      <c r="J24">
        <v>55930</v>
      </c>
      <c r="K24">
        <v>0.03</v>
      </c>
      <c r="L24">
        <v>316997</v>
      </c>
    </row>
    <row r="25" spans="1:12" x14ac:dyDescent="0.25">
      <c r="A25" s="1">
        <v>42036</v>
      </c>
      <c r="B25" t="s">
        <v>13</v>
      </c>
      <c r="C25">
        <v>1</v>
      </c>
      <c r="D25">
        <v>28</v>
      </c>
      <c r="E25">
        <v>10</v>
      </c>
      <c r="F25">
        <v>133</v>
      </c>
      <c r="G25">
        <v>69</v>
      </c>
      <c r="H25">
        <v>933</v>
      </c>
      <c r="I25">
        <v>3237</v>
      </c>
      <c r="J25">
        <v>53899</v>
      </c>
      <c r="K25">
        <v>0.38</v>
      </c>
      <c r="L25">
        <v>888304</v>
      </c>
    </row>
    <row r="26" spans="1:12" x14ac:dyDescent="0.25">
      <c r="A26" s="1">
        <v>42036</v>
      </c>
      <c r="B26" t="s">
        <v>14</v>
      </c>
      <c r="C26">
        <v>2</v>
      </c>
      <c r="D26">
        <v>12</v>
      </c>
      <c r="E26">
        <v>86</v>
      </c>
      <c r="F26">
        <v>6</v>
      </c>
      <c r="G26">
        <v>179</v>
      </c>
      <c r="H26">
        <v>366</v>
      </c>
      <c r="I26">
        <v>2424</v>
      </c>
      <c r="J26">
        <v>31626</v>
      </c>
      <c r="K26">
        <v>0.08</v>
      </c>
      <c r="L26">
        <v>77037</v>
      </c>
    </row>
    <row r="27" spans="1:12" x14ac:dyDescent="0.25">
      <c r="A27" s="1">
        <v>42036</v>
      </c>
      <c r="B27" t="s">
        <v>15</v>
      </c>
      <c r="C27">
        <v>6</v>
      </c>
      <c r="D27">
        <v>19</v>
      </c>
      <c r="E27">
        <v>98</v>
      </c>
      <c r="F27">
        <v>12</v>
      </c>
      <c r="G27">
        <v>35</v>
      </c>
      <c r="H27">
        <v>523</v>
      </c>
      <c r="I27">
        <v>3814</v>
      </c>
      <c r="J27">
        <v>32738</v>
      </c>
      <c r="K27">
        <v>0.22</v>
      </c>
      <c r="L27">
        <v>720084</v>
      </c>
    </row>
    <row r="28" spans="1:12" x14ac:dyDescent="0.25">
      <c r="A28" s="1">
        <v>42036</v>
      </c>
      <c r="B28" t="s">
        <v>16</v>
      </c>
      <c r="C28">
        <v>6</v>
      </c>
      <c r="D28">
        <v>42</v>
      </c>
      <c r="E28">
        <v>36</v>
      </c>
      <c r="F28">
        <v>183</v>
      </c>
      <c r="G28">
        <v>65</v>
      </c>
      <c r="H28">
        <v>985</v>
      </c>
      <c r="I28">
        <v>3661</v>
      </c>
      <c r="J28">
        <v>84736</v>
      </c>
      <c r="K28">
        <v>0.21</v>
      </c>
      <c r="L28">
        <v>550989</v>
      </c>
    </row>
    <row r="29" spans="1:12" x14ac:dyDescent="0.25">
      <c r="A29" s="1">
        <v>42036</v>
      </c>
      <c r="B29" t="s">
        <v>17</v>
      </c>
      <c r="C29">
        <v>3</v>
      </c>
      <c r="D29">
        <v>15</v>
      </c>
      <c r="E29">
        <v>74</v>
      </c>
      <c r="F29">
        <v>189</v>
      </c>
      <c r="G29">
        <v>57</v>
      </c>
      <c r="H29">
        <v>30</v>
      </c>
      <c r="I29">
        <v>1153</v>
      </c>
      <c r="J29">
        <v>18072</v>
      </c>
      <c r="K29">
        <v>0.16</v>
      </c>
      <c r="L29">
        <v>547605</v>
      </c>
    </row>
    <row r="30" spans="1:12" x14ac:dyDescent="0.25">
      <c r="A30" s="1">
        <v>42036</v>
      </c>
      <c r="B30" t="s">
        <v>18</v>
      </c>
      <c r="C30">
        <v>6</v>
      </c>
      <c r="D30">
        <v>16</v>
      </c>
      <c r="E30">
        <v>43</v>
      </c>
      <c r="F30">
        <v>63</v>
      </c>
      <c r="G30">
        <v>127</v>
      </c>
      <c r="H30">
        <v>65</v>
      </c>
      <c r="I30">
        <v>1961</v>
      </c>
      <c r="J30">
        <v>43797</v>
      </c>
      <c r="K30">
        <v>0.95</v>
      </c>
      <c r="L30">
        <v>16375</v>
      </c>
    </row>
    <row r="31" spans="1:12" x14ac:dyDescent="0.25">
      <c r="A31" s="1">
        <v>42036</v>
      </c>
      <c r="B31" t="s">
        <v>19</v>
      </c>
      <c r="C31">
        <v>1</v>
      </c>
      <c r="D31">
        <v>8</v>
      </c>
      <c r="E31">
        <v>69</v>
      </c>
      <c r="F31">
        <v>125</v>
      </c>
      <c r="G31">
        <v>185</v>
      </c>
      <c r="H31">
        <v>162</v>
      </c>
      <c r="I31">
        <v>1919</v>
      </c>
      <c r="J31">
        <v>39895</v>
      </c>
      <c r="K31">
        <v>0.79</v>
      </c>
      <c r="L31">
        <v>713556</v>
      </c>
    </row>
    <row r="32" spans="1:12" x14ac:dyDescent="0.25">
      <c r="A32" s="1">
        <v>42036</v>
      </c>
      <c r="B32" t="s">
        <v>20</v>
      </c>
      <c r="C32">
        <v>1</v>
      </c>
      <c r="D32">
        <v>36</v>
      </c>
      <c r="E32">
        <v>22</v>
      </c>
      <c r="F32">
        <v>146</v>
      </c>
      <c r="G32">
        <v>205</v>
      </c>
      <c r="H32">
        <v>802</v>
      </c>
      <c r="I32">
        <v>2</v>
      </c>
      <c r="J32">
        <v>95176</v>
      </c>
      <c r="K32">
        <v>0.69</v>
      </c>
      <c r="L32">
        <v>725752</v>
      </c>
    </row>
    <row r="33" spans="1:12" x14ac:dyDescent="0.25">
      <c r="A33" s="1">
        <v>42036</v>
      </c>
      <c r="B33" t="s">
        <v>21</v>
      </c>
      <c r="C33">
        <v>9</v>
      </c>
      <c r="D33">
        <v>14</v>
      </c>
      <c r="E33">
        <v>86</v>
      </c>
      <c r="F33">
        <v>181</v>
      </c>
      <c r="G33">
        <v>142</v>
      </c>
      <c r="H33">
        <v>585</v>
      </c>
      <c r="I33">
        <v>4903</v>
      </c>
      <c r="J33">
        <v>60165</v>
      </c>
      <c r="K33">
        <v>0.09</v>
      </c>
      <c r="L33">
        <v>711645</v>
      </c>
    </row>
    <row r="34" spans="1:12" x14ac:dyDescent="0.25">
      <c r="A34" s="1">
        <v>42036</v>
      </c>
      <c r="B34" t="s">
        <v>22</v>
      </c>
      <c r="C34">
        <v>9</v>
      </c>
      <c r="D34">
        <v>28</v>
      </c>
      <c r="E34">
        <v>22</v>
      </c>
      <c r="F34">
        <v>26</v>
      </c>
      <c r="G34">
        <v>31</v>
      </c>
      <c r="H34">
        <v>267</v>
      </c>
      <c r="I34">
        <v>483</v>
      </c>
      <c r="J34">
        <v>42338</v>
      </c>
      <c r="K34">
        <v>0.24</v>
      </c>
      <c r="L34">
        <v>482584</v>
      </c>
    </row>
    <row r="35" spans="1:12" x14ac:dyDescent="0.25">
      <c r="A35" s="1">
        <v>42036</v>
      </c>
      <c r="B35" t="s">
        <v>23</v>
      </c>
      <c r="C35">
        <v>5</v>
      </c>
      <c r="D35">
        <v>25</v>
      </c>
      <c r="E35">
        <v>13</v>
      </c>
      <c r="F35">
        <v>222</v>
      </c>
      <c r="G35">
        <v>45</v>
      </c>
      <c r="H35">
        <v>794</v>
      </c>
      <c r="I35">
        <v>1143</v>
      </c>
      <c r="J35">
        <v>31298</v>
      </c>
      <c r="K35">
        <v>0.22</v>
      </c>
      <c r="L35">
        <v>16340</v>
      </c>
    </row>
    <row r="36" spans="1:12" x14ac:dyDescent="0.25">
      <c r="A36" s="1">
        <v>42036</v>
      </c>
      <c r="B36" t="s">
        <v>24</v>
      </c>
      <c r="C36">
        <v>10</v>
      </c>
      <c r="D36">
        <v>31</v>
      </c>
      <c r="E36">
        <v>53</v>
      </c>
      <c r="F36">
        <v>161</v>
      </c>
      <c r="G36">
        <v>173</v>
      </c>
      <c r="H36">
        <v>685</v>
      </c>
      <c r="I36">
        <v>472</v>
      </c>
      <c r="J36">
        <v>13610</v>
      </c>
      <c r="K36">
        <v>0.49</v>
      </c>
      <c r="L36">
        <v>330537</v>
      </c>
    </row>
    <row r="37" spans="1:12" x14ac:dyDescent="0.25">
      <c r="A37" s="1">
        <v>42036</v>
      </c>
      <c r="B37" t="s">
        <v>25</v>
      </c>
      <c r="C37">
        <v>8</v>
      </c>
      <c r="D37">
        <v>28</v>
      </c>
      <c r="E37">
        <v>90</v>
      </c>
      <c r="F37">
        <v>53</v>
      </c>
      <c r="G37">
        <v>41</v>
      </c>
      <c r="H37">
        <v>429</v>
      </c>
      <c r="I37">
        <v>3804</v>
      </c>
      <c r="J37">
        <v>27652</v>
      </c>
      <c r="K37">
        <v>0.97</v>
      </c>
      <c r="L37">
        <v>354658</v>
      </c>
    </row>
    <row r="38" spans="1:12" x14ac:dyDescent="0.25">
      <c r="A38" s="1">
        <v>42036</v>
      </c>
      <c r="B38" t="s">
        <v>26</v>
      </c>
      <c r="C38">
        <v>3</v>
      </c>
      <c r="D38">
        <v>42</v>
      </c>
      <c r="E38">
        <v>94</v>
      </c>
      <c r="F38">
        <v>29</v>
      </c>
      <c r="G38">
        <v>26</v>
      </c>
      <c r="H38">
        <v>225</v>
      </c>
      <c r="I38">
        <v>1949</v>
      </c>
      <c r="J38">
        <v>13734</v>
      </c>
      <c r="K38">
        <v>0.34</v>
      </c>
      <c r="L38">
        <v>886114</v>
      </c>
    </row>
    <row r="39" spans="1:12" x14ac:dyDescent="0.25">
      <c r="A39" s="1">
        <v>42036</v>
      </c>
      <c r="B39" t="s">
        <v>27</v>
      </c>
      <c r="C39">
        <v>8</v>
      </c>
      <c r="D39">
        <v>23</v>
      </c>
      <c r="E39">
        <v>41</v>
      </c>
      <c r="F39">
        <v>60</v>
      </c>
      <c r="G39">
        <v>59</v>
      </c>
      <c r="H39">
        <v>703</v>
      </c>
      <c r="I39">
        <v>596</v>
      </c>
      <c r="J39">
        <v>3918</v>
      </c>
      <c r="K39">
        <v>0.73</v>
      </c>
      <c r="L39">
        <v>549732</v>
      </c>
    </row>
    <row r="40" spans="1:12" x14ac:dyDescent="0.25">
      <c r="A40" s="1">
        <v>42064</v>
      </c>
      <c r="B40" t="s">
        <v>9</v>
      </c>
      <c r="C40">
        <v>6</v>
      </c>
      <c r="D40">
        <v>46</v>
      </c>
      <c r="E40">
        <v>36</v>
      </c>
      <c r="F40">
        <v>65</v>
      </c>
      <c r="G40">
        <v>3</v>
      </c>
      <c r="H40">
        <v>891</v>
      </c>
      <c r="I40">
        <v>2250</v>
      </c>
      <c r="J40">
        <v>86823</v>
      </c>
      <c r="K40">
        <v>0.4</v>
      </c>
      <c r="L40">
        <v>814142</v>
      </c>
    </row>
    <row r="41" spans="1:12" x14ac:dyDescent="0.25">
      <c r="A41" s="1">
        <v>42064</v>
      </c>
      <c r="B41" t="s">
        <v>10</v>
      </c>
      <c r="C41">
        <v>3</v>
      </c>
      <c r="D41">
        <v>13</v>
      </c>
      <c r="E41">
        <v>60</v>
      </c>
      <c r="F41">
        <v>34</v>
      </c>
      <c r="G41">
        <v>104</v>
      </c>
      <c r="H41">
        <v>33</v>
      </c>
      <c r="I41">
        <v>2451</v>
      </c>
      <c r="J41">
        <v>56605</v>
      </c>
      <c r="K41">
        <v>0.2</v>
      </c>
      <c r="L41">
        <v>425583</v>
      </c>
    </row>
    <row r="42" spans="1:12" x14ac:dyDescent="0.25">
      <c r="A42" s="1">
        <v>42064</v>
      </c>
      <c r="B42" t="s">
        <v>11</v>
      </c>
      <c r="C42">
        <v>5</v>
      </c>
      <c r="D42">
        <v>20</v>
      </c>
      <c r="E42">
        <v>6</v>
      </c>
      <c r="F42">
        <v>67</v>
      </c>
      <c r="G42">
        <v>108</v>
      </c>
      <c r="H42">
        <v>786</v>
      </c>
      <c r="I42">
        <v>3149</v>
      </c>
      <c r="J42">
        <v>65499</v>
      </c>
      <c r="K42">
        <v>0.28000000000000003</v>
      </c>
      <c r="L42">
        <v>544197</v>
      </c>
    </row>
    <row r="43" spans="1:12" x14ac:dyDescent="0.25">
      <c r="A43" s="1">
        <v>42064</v>
      </c>
      <c r="B43" t="s">
        <v>12</v>
      </c>
      <c r="C43">
        <v>6</v>
      </c>
      <c r="D43">
        <v>10</v>
      </c>
      <c r="E43">
        <v>81</v>
      </c>
      <c r="F43">
        <v>122</v>
      </c>
      <c r="G43">
        <v>41</v>
      </c>
      <c r="H43">
        <v>368</v>
      </c>
      <c r="I43">
        <v>4347</v>
      </c>
      <c r="J43">
        <v>75188</v>
      </c>
      <c r="K43">
        <v>0.63</v>
      </c>
      <c r="L43">
        <v>659957</v>
      </c>
    </row>
    <row r="44" spans="1:12" x14ac:dyDescent="0.25">
      <c r="A44" s="1">
        <v>42064</v>
      </c>
      <c r="B44" t="s">
        <v>13</v>
      </c>
      <c r="C44">
        <v>2</v>
      </c>
      <c r="D44">
        <v>40</v>
      </c>
      <c r="E44">
        <v>9</v>
      </c>
      <c r="F44">
        <v>196</v>
      </c>
      <c r="G44">
        <v>49</v>
      </c>
      <c r="H44">
        <v>632</v>
      </c>
      <c r="I44">
        <v>1727</v>
      </c>
      <c r="J44">
        <v>91732</v>
      </c>
      <c r="K44">
        <v>0.83</v>
      </c>
      <c r="L44">
        <v>419810</v>
      </c>
    </row>
    <row r="45" spans="1:12" x14ac:dyDescent="0.25">
      <c r="A45" s="1">
        <v>42064</v>
      </c>
      <c r="B45" t="s">
        <v>14</v>
      </c>
      <c r="C45">
        <v>1</v>
      </c>
      <c r="D45">
        <v>12</v>
      </c>
      <c r="E45">
        <v>15</v>
      </c>
      <c r="F45">
        <v>2</v>
      </c>
      <c r="G45">
        <v>117</v>
      </c>
      <c r="H45">
        <v>261</v>
      </c>
      <c r="I45">
        <v>707</v>
      </c>
      <c r="J45">
        <v>23214</v>
      </c>
      <c r="K45">
        <v>0.74</v>
      </c>
      <c r="L45">
        <v>367795</v>
      </c>
    </row>
    <row r="46" spans="1:12" x14ac:dyDescent="0.25">
      <c r="A46" s="1">
        <v>42064</v>
      </c>
      <c r="B46" t="s">
        <v>15</v>
      </c>
      <c r="C46">
        <v>8</v>
      </c>
      <c r="D46">
        <v>15</v>
      </c>
      <c r="E46">
        <v>52</v>
      </c>
      <c r="F46">
        <v>20</v>
      </c>
      <c r="G46">
        <v>88</v>
      </c>
      <c r="H46">
        <v>287</v>
      </c>
      <c r="I46">
        <v>3728</v>
      </c>
      <c r="J46">
        <v>24674</v>
      </c>
      <c r="K46">
        <v>0.4</v>
      </c>
      <c r="L46">
        <v>986903</v>
      </c>
    </row>
    <row r="47" spans="1:12" x14ac:dyDescent="0.25">
      <c r="A47" s="1">
        <v>42064</v>
      </c>
      <c r="B47" t="s">
        <v>16</v>
      </c>
      <c r="C47">
        <v>8</v>
      </c>
      <c r="D47">
        <v>11</v>
      </c>
      <c r="E47">
        <v>5</v>
      </c>
      <c r="F47">
        <v>10</v>
      </c>
      <c r="G47">
        <v>18</v>
      </c>
      <c r="H47">
        <v>720</v>
      </c>
      <c r="I47">
        <v>302</v>
      </c>
      <c r="J47">
        <v>98832</v>
      </c>
      <c r="K47">
        <v>0.36</v>
      </c>
      <c r="L47">
        <v>486825</v>
      </c>
    </row>
    <row r="48" spans="1:12" x14ac:dyDescent="0.25">
      <c r="A48" s="1">
        <v>42064</v>
      </c>
      <c r="B48" t="s">
        <v>17</v>
      </c>
      <c r="C48">
        <v>1</v>
      </c>
      <c r="D48">
        <v>40</v>
      </c>
      <c r="E48">
        <v>15</v>
      </c>
      <c r="F48">
        <v>171</v>
      </c>
      <c r="G48">
        <v>38</v>
      </c>
      <c r="H48">
        <v>511</v>
      </c>
      <c r="I48">
        <v>2960</v>
      </c>
      <c r="J48">
        <v>62444</v>
      </c>
      <c r="K48">
        <v>0.38</v>
      </c>
      <c r="L48">
        <v>13729</v>
      </c>
    </row>
    <row r="49" spans="1:12" x14ac:dyDescent="0.25">
      <c r="A49" s="1">
        <v>42064</v>
      </c>
      <c r="B49" t="s">
        <v>18</v>
      </c>
      <c r="C49">
        <v>8</v>
      </c>
      <c r="D49">
        <v>7</v>
      </c>
      <c r="E49">
        <v>93</v>
      </c>
      <c r="F49">
        <v>37</v>
      </c>
      <c r="G49">
        <v>185</v>
      </c>
      <c r="H49">
        <v>650</v>
      </c>
      <c r="I49">
        <v>4607</v>
      </c>
      <c r="J49">
        <v>80193</v>
      </c>
      <c r="K49">
        <v>0.51</v>
      </c>
      <c r="L49">
        <v>234531</v>
      </c>
    </row>
    <row r="50" spans="1:12" x14ac:dyDescent="0.25">
      <c r="A50" s="1">
        <v>42064</v>
      </c>
      <c r="B50" t="s">
        <v>19</v>
      </c>
      <c r="C50">
        <v>3</v>
      </c>
      <c r="D50">
        <v>32</v>
      </c>
      <c r="E50">
        <v>76</v>
      </c>
      <c r="F50">
        <v>184</v>
      </c>
      <c r="G50">
        <v>24</v>
      </c>
      <c r="H50">
        <v>998</v>
      </c>
      <c r="I50">
        <v>645</v>
      </c>
      <c r="J50">
        <v>46832</v>
      </c>
      <c r="K50">
        <v>0.91</v>
      </c>
      <c r="L50">
        <v>593746</v>
      </c>
    </row>
    <row r="51" spans="1:12" x14ac:dyDescent="0.25">
      <c r="A51" s="1">
        <v>42064</v>
      </c>
      <c r="B51" t="s">
        <v>20</v>
      </c>
      <c r="C51">
        <v>2</v>
      </c>
      <c r="D51">
        <v>40</v>
      </c>
      <c r="E51">
        <v>45</v>
      </c>
      <c r="F51">
        <v>0</v>
      </c>
      <c r="G51">
        <v>81</v>
      </c>
      <c r="H51">
        <v>4</v>
      </c>
      <c r="I51">
        <v>2134</v>
      </c>
      <c r="J51">
        <v>47036</v>
      </c>
      <c r="K51">
        <v>0.25</v>
      </c>
      <c r="L51">
        <v>360902</v>
      </c>
    </row>
    <row r="52" spans="1:12" x14ac:dyDescent="0.25">
      <c r="A52" s="1">
        <v>42064</v>
      </c>
      <c r="B52" t="s">
        <v>21</v>
      </c>
      <c r="C52">
        <v>1</v>
      </c>
      <c r="D52">
        <v>7</v>
      </c>
      <c r="E52">
        <v>15</v>
      </c>
      <c r="F52">
        <v>149</v>
      </c>
      <c r="G52">
        <v>102</v>
      </c>
      <c r="H52">
        <v>296</v>
      </c>
      <c r="I52">
        <v>3088</v>
      </c>
      <c r="J52">
        <v>79167</v>
      </c>
      <c r="K52">
        <v>0.77</v>
      </c>
      <c r="L52">
        <v>125746</v>
      </c>
    </row>
    <row r="53" spans="1:12" x14ac:dyDescent="0.25">
      <c r="A53" s="1">
        <v>42064</v>
      </c>
      <c r="B53" t="s">
        <v>22</v>
      </c>
      <c r="C53">
        <v>0</v>
      </c>
      <c r="D53">
        <v>1</v>
      </c>
      <c r="E53">
        <v>55</v>
      </c>
      <c r="F53">
        <v>34</v>
      </c>
      <c r="G53">
        <v>40</v>
      </c>
      <c r="H53">
        <v>870</v>
      </c>
      <c r="I53">
        <v>1732</v>
      </c>
      <c r="J53">
        <v>9563</v>
      </c>
      <c r="K53">
        <v>0.16</v>
      </c>
      <c r="L53">
        <v>666755</v>
      </c>
    </row>
    <row r="54" spans="1:12" x14ac:dyDescent="0.25">
      <c r="A54" s="1">
        <v>42064</v>
      </c>
      <c r="B54" t="s">
        <v>23</v>
      </c>
      <c r="C54">
        <v>1</v>
      </c>
      <c r="D54">
        <v>40</v>
      </c>
      <c r="E54">
        <v>11</v>
      </c>
      <c r="F54">
        <v>54</v>
      </c>
      <c r="G54">
        <v>14</v>
      </c>
      <c r="H54">
        <v>336</v>
      </c>
      <c r="I54">
        <v>1101</v>
      </c>
      <c r="J54">
        <v>25484</v>
      </c>
      <c r="K54">
        <v>0.19</v>
      </c>
      <c r="L54">
        <v>299122</v>
      </c>
    </row>
    <row r="55" spans="1:12" x14ac:dyDescent="0.25">
      <c r="A55" s="1">
        <v>42064</v>
      </c>
      <c r="B55" t="s">
        <v>24</v>
      </c>
      <c r="C55">
        <v>4</v>
      </c>
      <c r="D55">
        <v>13</v>
      </c>
      <c r="E55">
        <v>76</v>
      </c>
      <c r="F55">
        <v>111</v>
      </c>
      <c r="G55">
        <v>66</v>
      </c>
      <c r="H55">
        <v>99</v>
      </c>
      <c r="I55">
        <v>2633</v>
      </c>
      <c r="J55">
        <v>12515</v>
      </c>
      <c r="K55">
        <v>0.23</v>
      </c>
      <c r="L55">
        <v>254982</v>
      </c>
    </row>
    <row r="56" spans="1:12" x14ac:dyDescent="0.25">
      <c r="A56" s="1">
        <v>42064</v>
      </c>
      <c r="B56" t="s">
        <v>25</v>
      </c>
      <c r="C56">
        <v>9</v>
      </c>
      <c r="D56">
        <v>7</v>
      </c>
      <c r="E56">
        <v>62</v>
      </c>
      <c r="F56">
        <v>171</v>
      </c>
      <c r="G56">
        <v>114</v>
      </c>
      <c r="H56">
        <v>11</v>
      </c>
      <c r="I56">
        <v>4166</v>
      </c>
      <c r="J56">
        <v>26369</v>
      </c>
      <c r="K56">
        <v>0.51</v>
      </c>
      <c r="L56">
        <v>790449</v>
      </c>
    </row>
    <row r="57" spans="1:12" x14ac:dyDescent="0.25">
      <c r="A57" s="1">
        <v>42064</v>
      </c>
      <c r="B57" t="s">
        <v>26</v>
      </c>
      <c r="C57">
        <v>10</v>
      </c>
      <c r="D57">
        <v>9</v>
      </c>
      <c r="E57">
        <v>95</v>
      </c>
      <c r="F57">
        <v>18</v>
      </c>
      <c r="G57">
        <v>96</v>
      </c>
      <c r="H57">
        <v>384</v>
      </c>
      <c r="I57">
        <v>849</v>
      </c>
      <c r="J57">
        <v>63817</v>
      </c>
      <c r="K57">
        <v>0.19</v>
      </c>
      <c r="L57">
        <v>263201</v>
      </c>
    </row>
    <row r="58" spans="1:12" x14ac:dyDescent="0.25">
      <c r="A58" s="1">
        <v>42064</v>
      </c>
      <c r="B58" t="s">
        <v>27</v>
      </c>
      <c r="C58">
        <v>5</v>
      </c>
      <c r="D58">
        <v>48</v>
      </c>
      <c r="E58">
        <v>20</v>
      </c>
      <c r="F58">
        <v>141</v>
      </c>
      <c r="G58">
        <v>40</v>
      </c>
      <c r="H58">
        <v>525</v>
      </c>
      <c r="I58">
        <v>4345</v>
      </c>
      <c r="J58">
        <v>65069</v>
      </c>
      <c r="K58">
        <v>0.77</v>
      </c>
      <c r="L58">
        <v>253397</v>
      </c>
    </row>
    <row r="59" spans="1:12" x14ac:dyDescent="0.25">
      <c r="A59" s="1">
        <v>42095</v>
      </c>
      <c r="B59" t="s">
        <v>9</v>
      </c>
      <c r="C59">
        <v>4</v>
      </c>
      <c r="D59">
        <v>12</v>
      </c>
      <c r="E59">
        <v>56</v>
      </c>
      <c r="F59">
        <v>39</v>
      </c>
      <c r="G59">
        <v>115</v>
      </c>
      <c r="H59">
        <v>660</v>
      </c>
      <c r="I59">
        <v>3964</v>
      </c>
      <c r="J59">
        <v>34872</v>
      </c>
      <c r="K59">
        <v>0.49</v>
      </c>
      <c r="L59">
        <v>146778</v>
      </c>
    </row>
    <row r="60" spans="1:12" x14ac:dyDescent="0.25">
      <c r="A60" s="1">
        <v>42095</v>
      </c>
      <c r="B60" t="s">
        <v>10</v>
      </c>
      <c r="C60">
        <v>7</v>
      </c>
      <c r="D60">
        <v>19</v>
      </c>
      <c r="E60">
        <v>99</v>
      </c>
      <c r="F60">
        <v>47</v>
      </c>
      <c r="G60">
        <v>152</v>
      </c>
      <c r="H60">
        <v>563</v>
      </c>
      <c r="I60">
        <v>208</v>
      </c>
      <c r="J60">
        <v>98009</v>
      </c>
      <c r="K60">
        <v>0.55000000000000004</v>
      </c>
      <c r="L60">
        <v>289464</v>
      </c>
    </row>
    <row r="61" spans="1:12" x14ac:dyDescent="0.25">
      <c r="A61" s="1">
        <v>42095</v>
      </c>
      <c r="B61" t="s">
        <v>11</v>
      </c>
      <c r="C61">
        <v>2</v>
      </c>
      <c r="D61">
        <v>14</v>
      </c>
      <c r="E61">
        <v>61</v>
      </c>
      <c r="F61">
        <v>178</v>
      </c>
      <c r="G61">
        <v>197</v>
      </c>
      <c r="H61">
        <v>273</v>
      </c>
      <c r="I61">
        <v>1637</v>
      </c>
      <c r="J61">
        <v>11347</v>
      </c>
      <c r="K61">
        <v>0.21</v>
      </c>
      <c r="L61">
        <v>646994</v>
      </c>
    </row>
    <row r="62" spans="1:12" x14ac:dyDescent="0.25">
      <c r="A62" s="1">
        <v>42095</v>
      </c>
      <c r="B62" t="s">
        <v>12</v>
      </c>
      <c r="C62">
        <v>3</v>
      </c>
      <c r="D62">
        <v>32</v>
      </c>
      <c r="E62">
        <v>38</v>
      </c>
      <c r="F62">
        <v>17</v>
      </c>
      <c r="G62">
        <v>141</v>
      </c>
      <c r="H62">
        <v>636</v>
      </c>
      <c r="I62">
        <v>1572</v>
      </c>
      <c r="J62">
        <v>7445</v>
      </c>
      <c r="K62">
        <v>0.97</v>
      </c>
      <c r="L62">
        <v>604220</v>
      </c>
    </row>
    <row r="63" spans="1:12" x14ac:dyDescent="0.25">
      <c r="A63" s="1">
        <v>42095</v>
      </c>
      <c r="B63" t="s">
        <v>13</v>
      </c>
      <c r="C63">
        <v>1</v>
      </c>
      <c r="D63">
        <v>17</v>
      </c>
      <c r="E63">
        <v>96</v>
      </c>
      <c r="F63">
        <v>174</v>
      </c>
      <c r="G63">
        <v>168</v>
      </c>
      <c r="H63">
        <v>44</v>
      </c>
      <c r="I63">
        <v>2490</v>
      </c>
      <c r="J63">
        <v>26635</v>
      </c>
      <c r="K63">
        <v>0.05</v>
      </c>
      <c r="L63">
        <v>429473</v>
      </c>
    </row>
    <row r="64" spans="1:12" x14ac:dyDescent="0.25">
      <c r="A64" s="1">
        <v>42095</v>
      </c>
      <c r="B64" t="s">
        <v>14</v>
      </c>
      <c r="C64">
        <v>5</v>
      </c>
      <c r="D64">
        <v>22</v>
      </c>
      <c r="E64">
        <v>12</v>
      </c>
      <c r="F64">
        <v>177</v>
      </c>
      <c r="G64">
        <v>81</v>
      </c>
      <c r="H64">
        <v>907</v>
      </c>
      <c r="I64">
        <v>2883</v>
      </c>
      <c r="J64">
        <v>14256</v>
      </c>
      <c r="K64">
        <v>0.76</v>
      </c>
      <c r="L64">
        <v>254793</v>
      </c>
    </row>
    <row r="65" spans="1:12" x14ac:dyDescent="0.25">
      <c r="A65" s="1">
        <v>42095</v>
      </c>
      <c r="B65" t="s">
        <v>15</v>
      </c>
      <c r="C65">
        <v>4</v>
      </c>
      <c r="D65">
        <v>30</v>
      </c>
      <c r="E65">
        <v>37</v>
      </c>
      <c r="F65">
        <v>138</v>
      </c>
      <c r="G65">
        <v>42</v>
      </c>
      <c r="H65">
        <v>88</v>
      </c>
      <c r="I65">
        <v>1908</v>
      </c>
      <c r="J65">
        <v>13063</v>
      </c>
      <c r="K65">
        <v>0.13</v>
      </c>
      <c r="L65">
        <v>452681</v>
      </c>
    </row>
    <row r="66" spans="1:12" x14ac:dyDescent="0.25">
      <c r="A66" s="1">
        <v>42095</v>
      </c>
      <c r="B66" t="s">
        <v>16</v>
      </c>
      <c r="C66">
        <v>7</v>
      </c>
      <c r="D66">
        <v>24</v>
      </c>
      <c r="E66">
        <v>21</v>
      </c>
      <c r="F66">
        <v>158</v>
      </c>
      <c r="G66">
        <v>138</v>
      </c>
      <c r="H66">
        <v>695</v>
      </c>
      <c r="I66">
        <v>3216</v>
      </c>
      <c r="J66">
        <v>39078</v>
      </c>
      <c r="K66">
        <v>0.92</v>
      </c>
      <c r="L66">
        <v>337664</v>
      </c>
    </row>
    <row r="67" spans="1:12" x14ac:dyDescent="0.25">
      <c r="A67" s="1">
        <v>42095</v>
      </c>
      <c r="B67" t="s">
        <v>17</v>
      </c>
      <c r="C67">
        <v>3</v>
      </c>
      <c r="D67">
        <v>8</v>
      </c>
      <c r="E67">
        <v>77</v>
      </c>
      <c r="F67">
        <v>131</v>
      </c>
      <c r="G67">
        <v>86</v>
      </c>
      <c r="H67">
        <v>105</v>
      </c>
      <c r="I67">
        <v>2348</v>
      </c>
      <c r="J67">
        <v>96172</v>
      </c>
      <c r="K67">
        <v>0.96</v>
      </c>
      <c r="L67">
        <v>847340</v>
      </c>
    </row>
    <row r="68" spans="1:12" x14ac:dyDescent="0.25">
      <c r="A68" s="1">
        <v>42095</v>
      </c>
      <c r="B68" t="s">
        <v>18</v>
      </c>
      <c r="C68">
        <v>5</v>
      </c>
      <c r="D68">
        <v>17</v>
      </c>
      <c r="E68">
        <v>8</v>
      </c>
      <c r="F68">
        <v>124</v>
      </c>
      <c r="G68">
        <v>125</v>
      </c>
      <c r="H68">
        <v>784</v>
      </c>
      <c r="I68">
        <v>1786</v>
      </c>
      <c r="J68">
        <v>56725</v>
      </c>
      <c r="K68">
        <v>0.32</v>
      </c>
      <c r="L68">
        <v>675156</v>
      </c>
    </row>
    <row r="69" spans="1:12" x14ac:dyDescent="0.25">
      <c r="A69" s="1">
        <v>42095</v>
      </c>
      <c r="B69" t="s">
        <v>19</v>
      </c>
      <c r="C69">
        <v>2</v>
      </c>
      <c r="D69">
        <v>30</v>
      </c>
      <c r="E69">
        <v>98</v>
      </c>
      <c r="F69">
        <v>157</v>
      </c>
      <c r="G69">
        <v>164</v>
      </c>
      <c r="H69">
        <v>416</v>
      </c>
      <c r="I69">
        <v>1843</v>
      </c>
      <c r="J69">
        <v>53948</v>
      </c>
      <c r="K69">
        <v>0.67</v>
      </c>
      <c r="L69">
        <v>705948</v>
      </c>
    </row>
    <row r="70" spans="1:12" x14ac:dyDescent="0.25">
      <c r="A70" s="1">
        <v>42095</v>
      </c>
      <c r="B70" t="s">
        <v>20</v>
      </c>
      <c r="C70">
        <v>5</v>
      </c>
      <c r="D70">
        <v>4</v>
      </c>
      <c r="E70">
        <v>26</v>
      </c>
      <c r="F70">
        <v>83</v>
      </c>
      <c r="G70">
        <v>147</v>
      </c>
      <c r="H70">
        <v>778</v>
      </c>
      <c r="I70">
        <v>2815</v>
      </c>
      <c r="J70">
        <v>1670</v>
      </c>
      <c r="K70">
        <v>0.52</v>
      </c>
      <c r="L70">
        <v>304700</v>
      </c>
    </row>
    <row r="71" spans="1:12" x14ac:dyDescent="0.25">
      <c r="A71" s="1">
        <v>42095</v>
      </c>
      <c r="B71" t="s">
        <v>21</v>
      </c>
      <c r="C71">
        <v>3</v>
      </c>
      <c r="D71">
        <v>39</v>
      </c>
      <c r="E71">
        <v>61</v>
      </c>
      <c r="F71">
        <v>204</v>
      </c>
      <c r="G71">
        <v>132</v>
      </c>
      <c r="H71">
        <v>262</v>
      </c>
      <c r="I71">
        <v>4425</v>
      </c>
      <c r="J71">
        <v>54069</v>
      </c>
      <c r="K71">
        <v>0.81</v>
      </c>
      <c r="L71">
        <v>263764</v>
      </c>
    </row>
    <row r="72" spans="1:12" x14ac:dyDescent="0.25">
      <c r="A72" s="1">
        <v>42095</v>
      </c>
      <c r="B72" t="s">
        <v>22</v>
      </c>
      <c r="C72">
        <v>9</v>
      </c>
      <c r="D72">
        <v>47</v>
      </c>
      <c r="E72">
        <v>61</v>
      </c>
      <c r="F72">
        <v>158</v>
      </c>
      <c r="G72">
        <v>85</v>
      </c>
      <c r="H72">
        <v>981</v>
      </c>
      <c r="I72">
        <v>3161</v>
      </c>
      <c r="J72">
        <v>78608</v>
      </c>
      <c r="K72">
        <v>0.56999999999999995</v>
      </c>
      <c r="L72">
        <v>616106</v>
      </c>
    </row>
    <row r="73" spans="1:12" x14ac:dyDescent="0.25">
      <c r="A73" s="1">
        <v>42095</v>
      </c>
      <c r="B73" t="s">
        <v>23</v>
      </c>
      <c r="C73">
        <v>6</v>
      </c>
      <c r="D73">
        <v>26</v>
      </c>
      <c r="E73">
        <v>78</v>
      </c>
      <c r="F73">
        <v>126</v>
      </c>
      <c r="G73">
        <v>26</v>
      </c>
      <c r="H73">
        <v>413</v>
      </c>
      <c r="I73">
        <v>2565</v>
      </c>
      <c r="J73">
        <v>40084</v>
      </c>
      <c r="K73">
        <v>0.43</v>
      </c>
      <c r="L73">
        <v>985661</v>
      </c>
    </row>
    <row r="74" spans="1:12" x14ac:dyDescent="0.25">
      <c r="A74" s="1">
        <v>42095</v>
      </c>
      <c r="B74" t="s">
        <v>24</v>
      </c>
      <c r="C74">
        <v>8</v>
      </c>
      <c r="D74">
        <v>18</v>
      </c>
      <c r="E74">
        <v>29</v>
      </c>
      <c r="F74">
        <v>73</v>
      </c>
      <c r="G74">
        <v>110</v>
      </c>
      <c r="H74">
        <v>262</v>
      </c>
      <c r="I74">
        <v>82</v>
      </c>
      <c r="J74">
        <v>46611</v>
      </c>
      <c r="K74">
        <v>0.1</v>
      </c>
      <c r="L74">
        <v>879201</v>
      </c>
    </row>
    <row r="75" spans="1:12" x14ac:dyDescent="0.25">
      <c r="A75" s="1">
        <v>42095</v>
      </c>
      <c r="B75" t="s">
        <v>25</v>
      </c>
      <c r="C75">
        <v>10</v>
      </c>
      <c r="D75">
        <v>11</v>
      </c>
      <c r="E75">
        <v>98</v>
      </c>
      <c r="F75">
        <v>73</v>
      </c>
      <c r="G75">
        <v>102</v>
      </c>
      <c r="H75">
        <v>173</v>
      </c>
      <c r="I75">
        <v>1405</v>
      </c>
      <c r="J75">
        <v>46240</v>
      </c>
      <c r="K75">
        <v>0.45</v>
      </c>
      <c r="L75">
        <v>217329</v>
      </c>
    </row>
    <row r="76" spans="1:12" x14ac:dyDescent="0.25">
      <c r="A76" s="1">
        <v>42095</v>
      </c>
      <c r="B76" t="s">
        <v>26</v>
      </c>
      <c r="C76">
        <v>6</v>
      </c>
      <c r="D76">
        <v>44</v>
      </c>
      <c r="E76">
        <v>97</v>
      </c>
      <c r="F76">
        <v>40</v>
      </c>
      <c r="G76">
        <v>114</v>
      </c>
      <c r="H76">
        <v>805</v>
      </c>
      <c r="I76">
        <v>1270</v>
      </c>
      <c r="J76">
        <v>77638</v>
      </c>
      <c r="K76">
        <v>0.68</v>
      </c>
      <c r="L76">
        <v>938215</v>
      </c>
    </row>
    <row r="77" spans="1:12" x14ac:dyDescent="0.25">
      <c r="A77" s="1">
        <v>42095</v>
      </c>
      <c r="B77" t="s">
        <v>27</v>
      </c>
      <c r="C77">
        <v>4</v>
      </c>
      <c r="D77">
        <v>10</v>
      </c>
      <c r="E77">
        <v>85</v>
      </c>
      <c r="F77">
        <v>29</v>
      </c>
      <c r="G77">
        <v>149</v>
      </c>
      <c r="H77">
        <v>237</v>
      </c>
      <c r="I77">
        <v>2163</v>
      </c>
      <c r="J77">
        <v>792</v>
      </c>
      <c r="K77">
        <v>0.4</v>
      </c>
      <c r="L77">
        <v>186107</v>
      </c>
    </row>
    <row r="78" spans="1:12" x14ac:dyDescent="0.25">
      <c r="A78" s="1">
        <v>42125</v>
      </c>
      <c r="B78" t="s">
        <v>9</v>
      </c>
      <c r="C78">
        <v>10</v>
      </c>
      <c r="D78">
        <v>6</v>
      </c>
      <c r="E78">
        <v>12</v>
      </c>
      <c r="F78">
        <v>64</v>
      </c>
      <c r="G78">
        <v>117</v>
      </c>
      <c r="H78">
        <v>651</v>
      </c>
      <c r="I78">
        <v>4116</v>
      </c>
      <c r="J78">
        <v>33685</v>
      </c>
      <c r="K78">
        <v>0.81</v>
      </c>
      <c r="L78">
        <v>743220</v>
      </c>
    </row>
    <row r="79" spans="1:12" x14ac:dyDescent="0.25">
      <c r="A79" s="1">
        <v>42125</v>
      </c>
      <c r="B79" t="s">
        <v>10</v>
      </c>
      <c r="C79">
        <v>1</v>
      </c>
      <c r="D79">
        <v>27</v>
      </c>
      <c r="E79">
        <v>72</v>
      </c>
      <c r="F79">
        <v>136</v>
      </c>
      <c r="G79">
        <v>76</v>
      </c>
      <c r="H79">
        <v>33</v>
      </c>
      <c r="I79">
        <v>2057</v>
      </c>
      <c r="J79">
        <v>71721</v>
      </c>
      <c r="K79">
        <v>0.21</v>
      </c>
      <c r="L79">
        <v>41607</v>
      </c>
    </row>
    <row r="80" spans="1:12" x14ac:dyDescent="0.25">
      <c r="A80" s="1">
        <v>42125</v>
      </c>
      <c r="B80" t="s">
        <v>11</v>
      </c>
      <c r="C80">
        <v>4</v>
      </c>
      <c r="D80">
        <v>47</v>
      </c>
      <c r="E80">
        <v>11</v>
      </c>
      <c r="F80">
        <v>110</v>
      </c>
      <c r="G80">
        <v>125</v>
      </c>
      <c r="H80">
        <v>525</v>
      </c>
      <c r="I80">
        <v>1314</v>
      </c>
      <c r="J80">
        <v>58606</v>
      </c>
      <c r="K80">
        <v>0.5</v>
      </c>
      <c r="L80">
        <v>444929</v>
      </c>
    </row>
    <row r="81" spans="1:12" x14ac:dyDescent="0.25">
      <c r="A81" s="1">
        <v>42125</v>
      </c>
      <c r="B81" t="s">
        <v>12</v>
      </c>
      <c r="C81">
        <v>2</v>
      </c>
      <c r="D81">
        <v>21</v>
      </c>
      <c r="E81">
        <v>44</v>
      </c>
      <c r="F81">
        <v>58</v>
      </c>
      <c r="G81">
        <v>97</v>
      </c>
      <c r="H81">
        <v>153</v>
      </c>
      <c r="I81">
        <v>508</v>
      </c>
      <c r="J81">
        <v>96633</v>
      </c>
      <c r="K81">
        <v>0.01</v>
      </c>
      <c r="L81">
        <v>446466</v>
      </c>
    </row>
    <row r="82" spans="1:12" x14ac:dyDescent="0.25">
      <c r="A82" s="1">
        <v>42125</v>
      </c>
      <c r="B82" t="s">
        <v>13</v>
      </c>
      <c r="C82">
        <v>3</v>
      </c>
      <c r="D82">
        <v>19</v>
      </c>
      <c r="E82">
        <v>80</v>
      </c>
      <c r="F82">
        <v>65</v>
      </c>
      <c r="G82">
        <v>31</v>
      </c>
      <c r="H82">
        <v>28</v>
      </c>
      <c r="I82">
        <v>3435</v>
      </c>
      <c r="J82">
        <v>14245</v>
      </c>
      <c r="K82">
        <v>0.72</v>
      </c>
      <c r="L82">
        <v>599160</v>
      </c>
    </row>
    <row r="83" spans="1:12" x14ac:dyDescent="0.25">
      <c r="A83" s="1">
        <v>42125</v>
      </c>
      <c r="B83" t="s">
        <v>14</v>
      </c>
      <c r="C83">
        <v>7</v>
      </c>
      <c r="D83">
        <v>1</v>
      </c>
      <c r="E83">
        <v>67</v>
      </c>
      <c r="F83">
        <v>134</v>
      </c>
      <c r="G83">
        <v>161</v>
      </c>
      <c r="H83">
        <v>517</v>
      </c>
      <c r="I83">
        <v>2105</v>
      </c>
      <c r="J83">
        <v>58975</v>
      </c>
      <c r="K83">
        <v>0.23</v>
      </c>
      <c r="L83">
        <v>639546</v>
      </c>
    </row>
    <row r="84" spans="1:12" x14ac:dyDescent="0.25">
      <c r="A84" s="1">
        <v>42125</v>
      </c>
      <c r="B84" t="s">
        <v>15</v>
      </c>
      <c r="C84">
        <v>2</v>
      </c>
      <c r="D84">
        <v>32</v>
      </c>
      <c r="E84">
        <v>16</v>
      </c>
      <c r="F84">
        <v>214</v>
      </c>
      <c r="G84">
        <v>84</v>
      </c>
      <c r="H84">
        <v>216</v>
      </c>
      <c r="I84">
        <v>3312</v>
      </c>
      <c r="J84">
        <v>31009</v>
      </c>
      <c r="K84">
        <v>0.32</v>
      </c>
      <c r="L84">
        <v>491261</v>
      </c>
    </row>
    <row r="85" spans="1:12" x14ac:dyDescent="0.25">
      <c r="A85" s="1">
        <v>42125</v>
      </c>
      <c r="B85" t="s">
        <v>16</v>
      </c>
      <c r="C85">
        <v>0</v>
      </c>
      <c r="D85">
        <v>42</v>
      </c>
      <c r="E85">
        <v>11</v>
      </c>
      <c r="F85">
        <v>91</v>
      </c>
      <c r="G85">
        <v>159</v>
      </c>
      <c r="H85">
        <v>285</v>
      </c>
      <c r="I85">
        <v>1932</v>
      </c>
      <c r="J85">
        <v>43385</v>
      </c>
      <c r="K85">
        <v>0.62</v>
      </c>
      <c r="L85">
        <v>782224</v>
      </c>
    </row>
    <row r="86" spans="1:12" x14ac:dyDescent="0.25">
      <c r="A86" s="1">
        <v>42125</v>
      </c>
      <c r="B86" t="s">
        <v>17</v>
      </c>
      <c r="C86">
        <v>4</v>
      </c>
      <c r="D86">
        <v>43</v>
      </c>
      <c r="E86">
        <v>58</v>
      </c>
      <c r="F86">
        <v>32</v>
      </c>
      <c r="G86">
        <v>224</v>
      </c>
      <c r="H86">
        <v>259</v>
      </c>
      <c r="I86">
        <v>1837</v>
      </c>
      <c r="J86">
        <v>27659</v>
      </c>
      <c r="K86">
        <v>0.28000000000000003</v>
      </c>
      <c r="L86">
        <v>148614</v>
      </c>
    </row>
    <row r="87" spans="1:12" x14ac:dyDescent="0.25">
      <c r="A87" s="1">
        <v>42125</v>
      </c>
      <c r="B87" t="s">
        <v>18</v>
      </c>
      <c r="C87">
        <v>3</v>
      </c>
      <c r="D87">
        <v>37</v>
      </c>
      <c r="E87">
        <v>35</v>
      </c>
      <c r="F87">
        <v>23</v>
      </c>
      <c r="G87">
        <v>40</v>
      </c>
      <c r="H87">
        <v>198</v>
      </c>
      <c r="I87">
        <v>2781</v>
      </c>
      <c r="J87">
        <v>7769</v>
      </c>
      <c r="K87">
        <v>0.4</v>
      </c>
      <c r="L87">
        <v>777805</v>
      </c>
    </row>
    <row r="88" spans="1:12" x14ac:dyDescent="0.25">
      <c r="A88" s="1">
        <v>42125</v>
      </c>
      <c r="B88" t="s">
        <v>19</v>
      </c>
      <c r="C88">
        <v>3</v>
      </c>
      <c r="D88">
        <v>12</v>
      </c>
      <c r="E88">
        <v>49</v>
      </c>
      <c r="F88">
        <v>95</v>
      </c>
      <c r="G88">
        <v>199</v>
      </c>
      <c r="H88">
        <v>875</v>
      </c>
      <c r="I88">
        <v>3231</v>
      </c>
      <c r="J88">
        <v>257</v>
      </c>
      <c r="K88">
        <v>0.13</v>
      </c>
      <c r="L88">
        <v>904965</v>
      </c>
    </row>
    <row r="89" spans="1:12" x14ac:dyDescent="0.25">
      <c r="A89" s="1">
        <v>42125</v>
      </c>
      <c r="B89" t="s">
        <v>20</v>
      </c>
      <c r="C89">
        <v>4</v>
      </c>
      <c r="D89">
        <v>25</v>
      </c>
      <c r="E89">
        <v>3</v>
      </c>
      <c r="F89">
        <v>55</v>
      </c>
      <c r="G89">
        <v>106</v>
      </c>
      <c r="H89">
        <v>645</v>
      </c>
      <c r="I89">
        <v>72</v>
      </c>
      <c r="J89">
        <v>2260</v>
      </c>
      <c r="K89">
        <v>0.08</v>
      </c>
      <c r="L89">
        <v>374680</v>
      </c>
    </row>
    <row r="90" spans="1:12" x14ac:dyDescent="0.25">
      <c r="A90" s="1">
        <v>42125</v>
      </c>
      <c r="B90" t="s">
        <v>21</v>
      </c>
      <c r="C90">
        <v>7</v>
      </c>
      <c r="D90">
        <v>49</v>
      </c>
      <c r="E90">
        <v>32</v>
      </c>
      <c r="F90">
        <v>62</v>
      </c>
      <c r="G90">
        <v>105</v>
      </c>
      <c r="H90">
        <v>958</v>
      </c>
      <c r="I90">
        <v>2692</v>
      </c>
      <c r="J90">
        <v>17611</v>
      </c>
      <c r="K90">
        <v>0.87</v>
      </c>
      <c r="L90">
        <v>733460</v>
      </c>
    </row>
    <row r="91" spans="1:12" x14ac:dyDescent="0.25">
      <c r="A91" s="1">
        <v>42125</v>
      </c>
      <c r="B91" t="s">
        <v>22</v>
      </c>
      <c r="C91">
        <v>4</v>
      </c>
      <c r="D91">
        <v>38</v>
      </c>
      <c r="E91">
        <v>32</v>
      </c>
      <c r="F91">
        <v>151</v>
      </c>
      <c r="G91">
        <v>55</v>
      </c>
      <c r="H91">
        <v>686</v>
      </c>
      <c r="I91">
        <v>4755</v>
      </c>
      <c r="J91">
        <v>50725</v>
      </c>
      <c r="K91">
        <v>0.23</v>
      </c>
      <c r="L91">
        <v>874073</v>
      </c>
    </row>
    <row r="92" spans="1:12" x14ac:dyDescent="0.25">
      <c r="A92" s="1">
        <v>42125</v>
      </c>
      <c r="B92" t="s">
        <v>23</v>
      </c>
      <c r="C92">
        <v>10</v>
      </c>
      <c r="D92">
        <v>12</v>
      </c>
      <c r="E92">
        <v>19</v>
      </c>
      <c r="F92">
        <v>79</v>
      </c>
      <c r="G92">
        <v>138</v>
      </c>
      <c r="H92">
        <v>126</v>
      </c>
      <c r="I92">
        <v>4575</v>
      </c>
      <c r="J92">
        <v>92848</v>
      </c>
      <c r="K92">
        <v>0.77</v>
      </c>
      <c r="L92">
        <v>992484</v>
      </c>
    </row>
    <row r="93" spans="1:12" x14ac:dyDescent="0.25">
      <c r="A93" s="1">
        <v>42125</v>
      </c>
      <c r="B93" t="s">
        <v>24</v>
      </c>
      <c r="C93">
        <v>5</v>
      </c>
      <c r="D93">
        <v>3</v>
      </c>
      <c r="E93">
        <v>58</v>
      </c>
      <c r="F93">
        <v>96</v>
      </c>
      <c r="G93">
        <v>137</v>
      </c>
      <c r="H93">
        <v>841</v>
      </c>
      <c r="I93">
        <v>2737</v>
      </c>
      <c r="J93">
        <v>37190</v>
      </c>
      <c r="K93">
        <v>0.55000000000000004</v>
      </c>
      <c r="L93">
        <v>616238</v>
      </c>
    </row>
    <row r="94" spans="1:12" x14ac:dyDescent="0.25">
      <c r="A94" s="1">
        <v>42125</v>
      </c>
      <c r="B94" t="s">
        <v>25</v>
      </c>
      <c r="C94">
        <v>3</v>
      </c>
      <c r="D94">
        <v>38</v>
      </c>
      <c r="E94">
        <v>95</v>
      </c>
      <c r="F94">
        <v>150</v>
      </c>
      <c r="G94">
        <v>179</v>
      </c>
      <c r="H94">
        <v>609</v>
      </c>
      <c r="I94">
        <v>4729</v>
      </c>
      <c r="J94">
        <v>97641</v>
      </c>
      <c r="K94">
        <v>0.04</v>
      </c>
      <c r="L94">
        <v>105167</v>
      </c>
    </row>
    <row r="95" spans="1:12" x14ac:dyDescent="0.25">
      <c r="A95" s="1">
        <v>42125</v>
      </c>
      <c r="B95" t="s">
        <v>26</v>
      </c>
      <c r="C95">
        <v>2</v>
      </c>
      <c r="D95">
        <v>25</v>
      </c>
      <c r="E95">
        <v>58</v>
      </c>
      <c r="F95">
        <v>77</v>
      </c>
      <c r="G95">
        <v>210</v>
      </c>
      <c r="H95">
        <v>280</v>
      </c>
      <c r="I95">
        <v>4745</v>
      </c>
      <c r="J95">
        <v>30281</v>
      </c>
      <c r="K95">
        <v>0.8</v>
      </c>
      <c r="L95">
        <v>16236</v>
      </c>
    </row>
    <row r="96" spans="1:12" x14ac:dyDescent="0.25">
      <c r="A96" s="1">
        <v>42125</v>
      </c>
      <c r="B96" t="s">
        <v>27</v>
      </c>
      <c r="C96">
        <v>8</v>
      </c>
      <c r="D96">
        <v>12</v>
      </c>
      <c r="E96">
        <v>88</v>
      </c>
      <c r="F96">
        <v>87</v>
      </c>
      <c r="G96">
        <v>79</v>
      </c>
      <c r="H96">
        <v>647</v>
      </c>
      <c r="I96">
        <v>3085</v>
      </c>
      <c r="J96">
        <v>61655</v>
      </c>
      <c r="K96">
        <v>0.25</v>
      </c>
      <c r="L96">
        <v>398719</v>
      </c>
    </row>
  </sheetData>
  <autoFilter ref="A1:L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1"/>
  </sheetPr>
  <dimension ref="A1:D7"/>
  <sheetViews>
    <sheetView workbookViewId="0"/>
  </sheetViews>
  <sheetFormatPr defaultRowHeight="15" x14ac:dyDescent="0.25"/>
  <sheetData>
    <row r="1" spans="1:4" x14ac:dyDescent="0.25">
      <c r="A1" t="s">
        <v>1</v>
      </c>
      <c r="B1" t="s">
        <v>30</v>
      </c>
      <c r="C1" t="s">
        <v>31</v>
      </c>
      <c r="D1" t="s">
        <v>39</v>
      </c>
    </row>
    <row r="2" spans="1:4" x14ac:dyDescent="0.25">
      <c r="A2" t="s">
        <v>3</v>
      </c>
      <c r="B2">
        <v>0</v>
      </c>
      <c r="C2">
        <v>0</v>
      </c>
      <c r="D2">
        <v>0</v>
      </c>
    </row>
    <row r="3" spans="1:4" x14ac:dyDescent="0.25">
      <c r="A3" t="s">
        <v>4</v>
      </c>
      <c r="B3">
        <v>18</v>
      </c>
      <c r="C3">
        <v>40</v>
      </c>
      <c r="D3">
        <v>40000</v>
      </c>
    </row>
    <row r="4" spans="1:4" x14ac:dyDescent="0.25">
      <c r="A4" t="s">
        <v>5</v>
      </c>
      <c r="B4">
        <v>20.5</v>
      </c>
      <c r="C4">
        <v>45</v>
      </c>
      <c r="D4">
        <v>45000</v>
      </c>
    </row>
    <row r="5" spans="1:4" x14ac:dyDescent="0.25">
      <c r="A5" t="s">
        <v>6</v>
      </c>
      <c r="B5">
        <v>23</v>
      </c>
      <c r="C5">
        <v>50</v>
      </c>
      <c r="D5">
        <v>50000</v>
      </c>
    </row>
    <row r="6" spans="1:4" x14ac:dyDescent="0.25">
      <c r="A6" t="s">
        <v>7</v>
      </c>
      <c r="B6">
        <v>30</v>
      </c>
      <c r="C6">
        <v>60</v>
      </c>
      <c r="D6">
        <v>60000</v>
      </c>
    </row>
    <row r="7" spans="1:4" x14ac:dyDescent="0.25">
      <c r="A7" t="s">
        <v>8</v>
      </c>
      <c r="B7">
        <v>32.5</v>
      </c>
      <c r="C7">
        <v>67.5</v>
      </c>
      <c r="D7">
        <v>67500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D12"/>
  <sheetViews>
    <sheetView showGridLines="0" showRowColHeaders="0" tabSelected="1" workbookViewId="0">
      <selection activeCell="D4" sqref="D4"/>
    </sheetView>
  </sheetViews>
  <sheetFormatPr defaultRowHeight="15" x14ac:dyDescent="0.25"/>
  <cols>
    <col min="4" max="4" width="20" bestFit="1" customWidth="1"/>
  </cols>
  <sheetData>
    <row r="2" spans="2:4" ht="21" x14ac:dyDescent="0.35">
      <c r="B2" s="2" t="str">
        <f>"Genus Grading  |  "&amp;D4</f>
        <v>Genus Grading  |  Baryonyx</v>
      </c>
    </row>
    <row r="4" spans="2:4" x14ac:dyDescent="0.25">
      <c r="C4" s="3" t="s">
        <v>28</v>
      </c>
      <c r="D4" s="4" t="s">
        <v>9</v>
      </c>
    </row>
    <row r="5" spans="2:4" x14ac:dyDescent="0.25">
      <c r="C5" s="5"/>
      <c r="D5" s="5"/>
    </row>
    <row r="6" spans="2:4" x14ac:dyDescent="0.25">
      <c r="C6" s="6" t="s">
        <v>40</v>
      </c>
      <c r="D6" s="7" t="s">
        <v>2</v>
      </c>
    </row>
    <row r="7" spans="2:4" x14ac:dyDescent="0.25">
      <c r="C7" s="8" t="s">
        <v>30</v>
      </c>
      <c r="D7" s="9">
        <f>SUMIFS(db!$D:$D,db!$B:$B,$D$4)/COUNTIFS(db!$B:$B,$D$4)</f>
        <v>27.4</v>
      </c>
    </row>
    <row r="8" spans="2:4" x14ac:dyDescent="0.25">
      <c r="C8" s="10" t="s">
        <v>31</v>
      </c>
      <c r="D8" s="11">
        <f>SUMIFS(db!$E:$E,db!$B:$B,$D$4)/COUNTIFS(db!$B:$B,$D$4)</f>
        <v>41.8</v>
      </c>
    </row>
    <row r="9" spans="2:4" x14ac:dyDescent="0.25">
      <c r="C9" s="8" t="s">
        <v>36</v>
      </c>
      <c r="D9" s="9">
        <f>SUMIFS(db!$J:$J,db!$B:$B,$D$4)/COUNTIFS(db!$B:$B,$D$4)</f>
        <v>58125.2</v>
      </c>
    </row>
    <row r="10" spans="2:4" x14ac:dyDescent="0.25">
      <c r="C10" s="5"/>
      <c r="D10" s="5"/>
    </row>
    <row r="11" spans="2:4" x14ac:dyDescent="0.25">
      <c r="C11" s="12" t="s">
        <v>1</v>
      </c>
      <c r="D11" s="12"/>
    </row>
    <row r="12" spans="2:4" ht="18.75" x14ac:dyDescent="0.25">
      <c r="C12" s="13" t="str">
        <f>INDEX('Scoring Table'!$A$2:$A$7,SUMPRODUCT(MAX(--($D$7&gt;='Scoring Table'!$B$2:$B$7)*--($D$8&gt;='Scoring Table'!$C$2:$C$7)*--($D$9&gt;='Scoring Table'!$D$2:$D$7)*ROW('Scoring Table'!$A$2:$A$7))))</f>
        <v>C</v>
      </c>
      <c r="D12" s="13"/>
    </row>
  </sheetData>
  <mergeCells count="2">
    <mergeCell ref="C11:D11"/>
    <mergeCell ref="C12:D12"/>
  </mergeCells>
  <dataValidations count="1">
    <dataValidation type="list" allowBlank="1" showInputMessage="1" showErrorMessage="1" sqref="D4">
      <formula1>Genus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Lists</vt:lpstr>
      <vt:lpstr>db</vt:lpstr>
      <vt:lpstr>Scoring Table</vt:lpstr>
      <vt:lpstr>Site Grading</vt:lpstr>
      <vt:lpstr>Genus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Yeo</dc:creator>
  <cp:lastModifiedBy>Martin Yeo</cp:lastModifiedBy>
  <dcterms:created xsi:type="dcterms:W3CDTF">2015-10-20T07:57:41Z</dcterms:created>
  <dcterms:modified xsi:type="dcterms:W3CDTF">2015-10-31T15:03:02Z</dcterms:modified>
</cp:coreProperties>
</file>