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gre\Desktop\Projects\Birdhouse\Hardware\"/>
    </mc:Choice>
  </mc:AlternateContent>
  <xr:revisionPtr revIDLastSave="0" documentId="13_ncr:1_{4A0E7563-17F4-4888-AC77-1F2EC8516253}" xr6:coauthVersionLast="47" xr6:coauthVersionMax="47" xr10:uidLastSave="{00000000-0000-0000-0000-000000000000}"/>
  <bookViews>
    <workbookView xWindow="-108" yWindow="-108" windowWidth="23256" windowHeight="12456" xr2:uid="{3B41AF92-25FA-4E9E-A862-3F3C25B3168E}"/>
  </bookViews>
  <sheets>
    <sheet name="Mast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" i="1"/>
  <c r="I2" i="1"/>
  <c r="I4" i="1"/>
  <c r="I5" i="1"/>
  <c r="I6" i="1"/>
  <c r="I7" i="1"/>
  <c r="I8" i="1"/>
  <c r="I9" i="1"/>
  <c r="I10" i="1"/>
  <c r="N3" i="1"/>
  <c r="N4" i="1"/>
</calcChain>
</file>

<file path=xl/sharedStrings.xml><?xml version="1.0" encoding="utf-8"?>
<sst xmlns="http://schemas.openxmlformats.org/spreadsheetml/2006/main" count="374" uniqueCount="301">
  <si>
    <t>Block Unit</t>
  </si>
  <si>
    <t>Name</t>
  </si>
  <si>
    <t>Purpose</t>
  </si>
  <si>
    <t>Digikey Part Number</t>
  </si>
  <si>
    <t>Quantity</t>
  </si>
  <si>
    <t>Unit Cost</t>
  </si>
  <si>
    <t>Total Cost</t>
  </si>
  <si>
    <t>Total Parts</t>
  </si>
  <si>
    <t>Solar</t>
  </si>
  <si>
    <t>Battery</t>
  </si>
  <si>
    <t>Charger</t>
  </si>
  <si>
    <t>Units</t>
  </si>
  <si>
    <t>XHP-2</t>
  </si>
  <si>
    <t>455-2266-ND</t>
  </si>
  <si>
    <t>Link</t>
  </si>
  <si>
    <t>https://www.digikey.com/en/products/detail/jst-sales-america-inc/XHP-2/555485?_ga=2.242549702.532518202.1673720033-358958442.1643744479&amp;_gac=1.254985850.1673809998.CjwKCAiA5Y6eBhAbEiwA_2ZWIcfLTjsph5AkIKKn4Bv42VYOd9zU4stP0e348pLCJGkiYySfgNDCChoCBvIQAvD_BwE</t>
  </si>
  <si>
    <t>Quantity in Design</t>
  </si>
  <si>
    <t>B2B-XH-A(LF)(SN)</t>
  </si>
  <si>
    <t>Wire Connector Housing</t>
  </si>
  <si>
    <t>SMD Wire Connector</t>
  </si>
  <si>
    <t>455-2247-ND</t>
  </si>
  <si>
    <t>https://www.digikey.com/en/products/detail/jst-sales-america-inc/B2B-XH-A-LF-SN/1651045?_ga=2.242549702.532518202.1673720033-358958442.1643744479&amp;_gac=1.254985850.1673809998.CjwKCAiA5Y6eBhAbEiwA_2ZWIcfLTjsph5AkIKKn4Bv42VYOd9zU4stP0e348pLCJGkiYySfgNDCChoCBvIQAvD_BwE</t>
  </si>
  <si>
    <t>Multiple</t>
  </si>
  <si>
    <t>ASXHSXH22K254</t>
  </si>
  <si>
    <t>Wire Connector with Crimps</t>
  </si>
  <si>
    <t>455-4223-ND</t>
  </si>
  <si>
    <t>https://www.digikey.com/en/products/detail/jst-sales-america-inc/ASXHSXH22K254/9961919</t>
  </si>
  <si>
    <t>Battery Wire Extender</t>
  </si>
  <si>
    <t>1528-5497-ND</t>
  </si>
  <si>
    <t>https://www.digikey.com/en/products/detail/adafruit-industries-llc/5497/16680577?utm_adgroup=Rectangular%20Cable%20Assemblies&amp;utm_source=google&amp;utm_medium=cpc&amp;utm_campaign=Shopping_Product_Cable%20Assemblies&amp;utm_term=&amp;utm_content=Rectangular%20Cable%20Assemblies&amp;gclid=CjwKCAiA5Y6eBhAbEiwA_2ZWIdcluPFPhtz1mmKu4GZVO9-fToUaHud4L18Oy4MSvDGz8p-nmsrDIBoCAM0QAvD_BwE</t>
  </si>
  <si>
    <t>MS23BNW03</t>
  </si>
  <si>
    <t>Physical Switch</t>
  </si>
  <si>
    <t>MS23BNW03-ND</t>
  </si>
  <si>
    <t>https://www.digikey.com/en/products/detail/nkk-switches/MS23BNW03/1057347</t>
  </si>
  <si>
    <t>SI3464DV-T1-BE3</t>
  </si>
  <si>
    <t>NMOS for Reverse Connection Protection</t>
  </si>
  <si>
    <t>742-SI3464DV-T1-BE3CT-ND</t>
  </si>
  <si>
    <t>https://www.digikey.com/en/products/detail/vishay-siliconix/SI3464DV-T1-BE3/16397684</t>
  </si>
  <si>
    <t>SM531K08L</t>
  </si>
  <si>
    <t>SM531K08L-ND</t>
  </si>
  <si>
    <t>Solar Panel</t>
  </si>
  <si>
    <t>https://www.digikey.com/en/products/detail/anysolar-ltd/SM531K08L/9990469</t>
  </si>
  <si>
    <t>MIKROE-4474</t>
  </si>
  <si>
    <t>Li-Ion Battery</t>
  </si>
  <si>
    <t>1471-MIKROE-4474-ND</t>
  </si>
  <si>
    <t>https://www.digikey.com/en/products/detail/mikroelektronika/MIKROE-4474/13679437</t>
  </si>
  <si>
    <t>RL1632T4F-R010-FNH</t>
  </si>
  <si>
    <t>Current Sense Resistor</t>
  </si>
  <si>
    <t>2037-RL1632T4F-R010-FNHCT-ND</t>
  </si>
  <si>
    <t>https://www.digikey.com/en/products/detail/delta-electronics-cyntec/RL1632T4F-R010-FNH/10127944</t>
  </si>
  <si>
    <t>INA185A4IDRLT</t>
  </si>
  <si>
    <t>Current Sense Amplifier</t>
  </si>
  <si>
    <t>296-INA185A4IDRLTCT-ND</t>
  </si>
  <si>
    <t>https://www.digikey.com/en/products/detail/texas-instruments/INA185A4IDRLT/10448392</t>
  </si>
  <si>
    <t>1u Capacitor</t>
  </si>
  <si>
    <t>10103594-0001LF</t>
  </si>
  <si>
    <t>Micro USB-2.0B charging port</t>
  </si>
  <si>
    <t>609-4050-1-ND</t>
  </si>
  <si>
    <t>https://www.digikey.com/en/products/detail/amphenol-cs-fci/10103594-0001LF/2350351</t>
  </si>
  <si>
    <t>LTC3129EMSE-1#PBF</t>
  </si>
  <si>
    <t>MPPC Regulator</t>
  </si>
  <si>
    <t>505-LTC3129EMSE-1#PBF-ND</t>
  </si>
  <si>
    <t>https://www.digikey.com/en/products/detail/analog-devices-inc/LTC3129EMSE-1-PBF/3913089</t>
  </si>
  <si>
    <t>NRS8030T6R8MJGJ</t>
  </si>
  <si>
    <t>587-2970-1-ND</t>
  </si>
  <si>
    <t>6.8u Inductor</t>
  </si>
  <si>
    <t>https://www.digikey.com/en/products/detail/taiyo-yuden/NRS8030T6R8MJGJ/2666008</t>
  </si>
  <si>
    <t>CRCW08051M07FKEA</t>
  </si>
  <si>
    <t>1.07M Resistor</t>
  </si>
  <si>
    <t>541-1.07MCCT-ND</t>
  </si>
  <si>
    <t>https://www.digikey.com/en/products/detail/vishay-dale/CRCW08051M07FKEA/1176019</t>
  </si>
  <si>
    <t>ERJ-6ENF5103V</t>
  </si>
  <si>
    <t>510k Resistor</t>
  </si>
  <si>
    <t>P510KCCT-ND</t>
  </si>
  <si>
    <t>https://www.digikey.com/en/products/detail/panasonic-electronic-components/ERJ-6ENF5103V/1746515</t>
  </si>
  <si>
    <t>CRCW08052M87FKEA</t>
  </si>
  <si>
    <t>2.87M Reistor</t>
  </si>
  <si>
    <t>541-2.87MCCT-ND</t>
  </si>
  <si>
    <t>https://www.digikey.com/en/products/detail/vishay-dale/CRCW08052M87FKEA/1176066</t>
  </si>
  <si>
    <t>200k Potentiometer</t>
  </si>
  <si>
    <t>3361P-1-204GLF</t>
  </si>
  <si>
    <t>3361P-1-204GLFCT-ND</t>
  </si>
  <si>
    <t>https://www.digikey.com/en/products/detail/bourns-inc/3361P-1-204GLF/1817609</t>
  </si>
  <si>
    <t>CL21B223KBANNNC</t>
  </si>
  <si>
    <t>22n Capacitor</t>
  </si>
  <si>
    <t>1276-1081-1-ND</t>
  </si>
  <si>
    <t>https://www.digikey.com/en/products/detail/samsung-electro-mechanics/CL21B223KBANNNC/3886739</t>
  </si>
  <si>
    <t>CL21A106KOQNNNE</t>
  </si>
  <si>
    <t>10u Capacitor</t>
  </si>
  <si>
    <t>1276-1096-1-ND</t>
  </si>
  <si>
    <t>https://www.digikey.com/en/products/detail/samsung-electro-mechanics/CL21A106KOQNNNE/3886754</t>
  </si>
  <si>
    <t>CL21B225KPFNNNE</t>
  </si>
  <si>
    <t>2.2u Capacitor</t>
  </si>
  <si>
    <t>1276-1188-1-ND</t>
  </si>
  <si>
    <t>https://www.digikey.com/en/products/detail/samsung-electro-mechanics/CL21B225KPFNNNE/3886846</t>
  </si>
  <si>
    <t>CL21B105KAFNNNE</t>
  </si>
  <si>
    <t>1276-1066-1-ND</t>
  </si>
  <si>
    <t>https://www.digikey.com/en/products/detail/samsung-electro-mechanics/CL21B105KAFNNNE/3886724</t>
  </si>
  <si>
    <t>EEE-FN1V820UP</t>
  </si>
  <si>
    <t>82u Electrolytic Capacitor</t>
  </si>
  <si>
    <t>10-EEE-FN1V820UPCT-ND</t>
  </si>
  <si>
    <t>https://www.digikey.com/en/products/detail/panasonic-electronic-components/EEE-FN1V820UP/11657035</t>
  </si>
  <si>
    <t>CUS10S30,H3F</t>
  </si>
  <si>
    <t>Schottky Diode</t>
  </si>
  <si>
    <t>CUS10S30H3FCT-ND</t>
  </si>
  <si>
    <t>https://www.digikey.com/en/products/detail/toshiba-semiconductor-and-storage/CUS10S30-H3F/5114299</t>
  </si>
  <si>
    <t>TPS5432DDAR</t>
  </si>
  <si>
    <t>Buck Converter</t>
  </si>
  <si>
    <t>296-30316-1-ND</t>
  </si>
  <si>
    <t>https://www.digikey.com/en/products/detail/texas-instruments/TPS5432DDAR/3077996</t>
  </si>
  <si>
    <t>IHLP4040DZER2R0M11</t>
  </si>
  <si>
    <t>2u Inductor</t>
  </si>
  <si>
    <t>541-1311-1-ND</t>
  </si>
  <si>
    <t>https://www.digikey.com/en/products/detail/vishay-dale/IHLP4040DZER2R0M11/1220706</t>
  </si>
  <si>
    <t>C2012X5R0J336M125AC</t>
  </si>
  <si>
    <t>33u Capacitor</t>
  </si>
  <si>
    <t>445-5986-1-ND</t>
  </si>
  <si>
    <t>https://www.digikey.com/en/products/detail/tdk-corporation/C2012X5R0J336M125AC/2443464</t>
  </si>
  <si>
    <t>CL21B104KBCNNNC</t>
  </si>
  <si>
    <t>0.1u Capacitor</t>
  </si>
  <si>
    <t>1276-1003-1-ND</t>
  </si>
  <si>
    <t>https://www.digikey.com/en/products/detail/samsung-electro-mechanics/CL21B104KBCNNNC/3886661</t>
  </si>
  <si>
    <t>RMCF0603FT33K2</t>
  </si>
  <si>
    <t>33.2k Resistor</t>
  </si>
  <si>
    <t>RMCF0603FT33K2CT-ND</t>
  </si>
  <si>
    <t>https://www.digikey.com/en/products/detail/stackpole-electronics-inc/RMCF0603FT33K2/1760734</t>
  </si>
  <si>
    <t>RC0805FR-077K15L</t>
  </si>
  <si>
    <t>7.15k Resistor</t>
  </si>
  <si>
    <t>311-7.15KCRCT-ND</t>
  </si>
  <si>
    <t>https://www.digikey.com/en/products/detail/yageo/RC0805FR-077K15L/728110</t>
  </si>
  <si>
    <t>3361P-1-102GLF</t>
  </si>
  <si>
    <t>1k Potentiometer</t>
  </si>
  <si>
    <t>3361P-102GLFCT-ND</t>
  </si>
  <si>
    <t>https://www.digikey.com/en/products/detail/bourns-inc/3361P-1-102GLF/1088367</t>
  </si>
  <si>
    <t>RC0805FR-07133KL</t>
  </si>
  <si>
    <t>133k Resistor</t>
  </si>
  <si>
    <t>311-133KCRCT-ND</t>
  </si>
  <si>
    <t>https://www.digikey.com/en/products/detail/yageo/RC0805FR-07133KL/727592</t>
  </si>
  <si>
    <t>RC0805FR-076K49L</t>
  </si>
  <si>
    <t>6.49k Resistor</t>
  </si>
  <si>
    <t>311-6.49KCRCT-ND</t>
  </si>
  <si>
    <t>https://www.digikey.com/en/products/detail/yageo/RC0805FR-076K49L/728060</t>
  </si>
  <si>
    <t>CL21B472KBANNNC</t>
  </si>
  <si>
    <t>4.7n Capacitor</t>
  </si>
  <si>
    <t>1276-1155-1-ND</t>
  </si>
  <si>
    <t>https://www.digikey.com/en/products/detail/samsung-electro-mechanics/CL21B472KBANNNC/3886813</t>
  </si>
  <si>
    <t>CL21C221JBANNNC</t>
  </si>
  <si>
    <t>220p Capacitor</t>
  </si>
  <si>
    <t>1276-1164-1-ND</t>
  </si>
  <si>
    <t>https://www.digikey.com/en/products/detail/samsung-electro-mechanics/CL21C221JBANNNC/3886822</t>
  </si>
  <si>
    <t>CRCW0805100KFKEBC</t>
  </si>
  <si>
    <t>100k Resistor</t>
  </si>
  <si>
    <t>541-CRCW0805100KFKEBCCT-ND</t>
  </si>
  <si>
    <t>https://www.digikey.com/en/products/detail/vishay-dale/CRCW0805100KFKEBC/7922891</t>
  </si>
  <si>
    <t>CL21A475KAQNNNE</t>
  </si>
  <si>
    <t>4.7u Capacitor</t>
  </si>
  <si>
    <t>1276-1244-1-ND</t>
  </si>
  <si>
    <t>https://www.digikey.com/en/products/detail/samsung-electro-mechanics/CL21A475KAQNNNE/3886902</t>
  </si>
  <si>
    <t>MAX1562ESA+</t>
  </si>
  <si>
    <t>Current Limiter Switch</t>
  </si>
  <si>
    <t>MAX1562ESA+-ND</t>
  </si>
  <si>
    <t>https://www.digikey.com/en/products/detail/analog-devices-inc-maxim-integrated/MAX1562ESA/1475007</t>
  </si>
  <si>
    <t>ERJ-6ENF1132V</t>
  </si>
  <si>
    <t>11.3k Resistor</t>
  </si>
  <si>
    <t>P11.3KCCT-ND</t>
  </si>
  <si>
    <t>https://www.digikey.com/en/products/detail/panasonic-electronic-components/ERJ-6ENF1132V/111484</t>
  </si>
  <si>
    <t>ERJ-6ENF1100V</t>
  </si>
  <si>
    <t>110 Resistor</t>
  </si>
  <si>
    <t>P110CCT-ND</t>
  </si>
  <si>
    <t>https://www.digikey.com/en/products/detail/panasonic-electronic-components/ERJ-6ENF1100V/111097</t>
  </si>
  <si>
    <t>B1911USD-20D000114U1930</t>
  </si>
  <si>
    <t>Red Charging LED</t>
  </si>
  <si>
    <t>3147-B1911USD-20D000114U1930CT-ND</t>
  </si>
  <si>
    <t>https://www.digikey.com/en/products/detail/harvatek-corporation/B1911USD-20D000114U1930/15519991</t>
  </si>
  <si>
    <t>LP38500TJ-ADJ/NOPB</t>
  </si>
  <si>
    <t>Main LDO Regulator</t>
  </si>
  <si>
    <t>LP38500TJ-ADJ/NOPBCT-ND</t>
  </si>
  <si>
    <t>https://www.digikey.com/en/products/detail/texas-instruments/LP38500TJ-ADJ-NOPB/1840749</t>
  </si>
  <si>
    <t>ERJ-6ENF8201V</t>
  </si>
  <si>
    <t>8.2k Resistor</t>
  </si>
  <si>
    <t>P8.20KCCT-ND</t>
  </si>
  <si>
    <t>https://www.digikey.com/en/products/detail/panasonic-electronic-components/ERJ-6ENF8201V/1746532</t>
  </si>
  <si>
    <t>ERJ-6ENF31R6V</t>
  </si>
  <si>
    <t>31.6k Resistor</t>
  </si>
  <si>
    <t>P31.6CCT-ND</t>
  </si>
  <si>
    <t>https://www.digikey.com/en/products/detail/panasonic-electronic-components/ERJ-6ENF31R6V/110989</t>
  </si>
  <si>
    <t>3361P-1-202GLF</t>
  </si>
  <si>
    <t>2k Potentiometer</t>
  </si>
  <si>
    <t>3361P-202GLFCT-ND</t>
  </si>
  <si>
    <t>https://www.digikey.com/en/products/detail/bourns-inc/3361P-1-202GLF/1088371</t>
  </si>
  <si>
    <t>ERJ-6GEY0R00V</t>
  </si>
  <si>
    <t>0 Resistor</t>
  </si>
  <si>
    <t>P0.0ACT-ND</t>
  </si>
  <si>
    <t>https://www.digikey.com/en/products/detail/panasonic-electronic-components/ERJ-6GEY0R00V/78163</t>
  </si>
  <si>
    <t>PH1-04-UA</t>
  </si>
  <si>
    <t>Header Pins</t>
  </si>
  <si>
    <t>2057-PH1-04-UA-ND</t>
  </si>
  <si>
    <t>https://www.digikey.com/en/products/detail/adam-tech/PH1-04-UA/9829296</t>
  </si>
  <si>
    <t>Camera</t>
  </si>
  <si>
    <t>Display</t>
  </si>
  <si>
    <t>Control</t>
  </si>
  <si>
    <t>Memory</t>
  </si>
  <si>
    <t>ESP32-WROVER-IE-N8R8</t>
  </si>
  <si>
    <t>Microcontroller</t>
  </si>
  <si>
    <t>1965-ESP32-WROVER-IE-N8R8CT-ND</t>
  </si>
  <si>
    <t>https://www.digikey.com/en/products/detail/espressif-systems/ESP32-WROVER-IE-N8R8/11613139</t>
  </si>
  <si>
    <t>CL21A226MPQNNNE</t>
  </si>
  <si>
    <t>22u Capacitor</t>
  </si>
  <si>
    <t>1276-2910-1-ND</t>
  </si>
  <si>
    <t>https://www.digikey.com/en/products/detail/samsung-electro-mechanics/CL21A226MPQNNNE/3888568</t>
  </si>
  <si>
    <t>ERJ-6ENF1002V</t>
  </si>
  <si>
    <t>10k Resistor</t>
  </si>
  <si>
    <t>P10.0KCCT-ND</t>
  </si>
  <si>
    <t>https://www.digikey.com/en/products/detail/panasonic-electronic-components/ERJ-6ENF1002V/111474</t>
  </si>
  <si>
    <t>JS202011SCQN</t>
  </si>
  <si>
    <t>Boot Switch</t>
  </si>
  <si>
    <t>401-2002-1-ND</t>
  </si>
  <si>
    <t>https://www.digikey.com/en/products/detail/c&amp;k/JS202011SCQN/1640098?utm_adgroup=Switches&amp;utm_source=google&amp;utm_medium=cpc&amp;utm_campaign=Shopping_Supplier_C%26K%20Corporation_8020_Co-op&amp;utm_term=&amp;utm_content=Switches&amp;gclid=CjwKCAiAxP2eBhBiEiwA5puhNZf3CG5cEZVwF8LAhUJFHxYUyhb6IlfaEXTx6Hm_AgRV1fdKwyCUehoCjX8QAvD_BwE</t>
  </si>
  <si>
    <t>PTS636 SL43 SMTR LFS</t>
  </si>
  <si>
    <t>Reset Tactile Switch</t>
  </si>
  <si>
    <t>CKN12309-1-ND</t>
  </si>
  <si>
    <t>https://www.digikey.com/en/products/detail/c-k/PTS636-SL43-SMTR-LFS/10071722</t>
  </si>
  <si>
    <t>MCP23S18T-E/SO</t>
  </si>
  <si>
    <t>GPIO Extender</t>
  </si>
  <si>
    <t>MCP23S18T-E/SOCT-ND</t>
  </si>
  <si>
    <t>https://www.digikey.com/en/products/detail/microchip-technology/MCP23S18T-E-SO/2002552</t>
  </si>
  <si>
    <t>SST25VF512-20-4C-SAE</t>
  </si>
  <si>
    <t>Low Speed Flash</t>
  </si>
  <si>
    <t>SST25VF512-20-4C-SAE-ND</t>
  </si>
  <si>
    <t>https://www.digikey.com/en/products/detail/microchip-technology/SST25VF512-20-4C-SAE/2297811</t>
  </si>
  <si>
    <t>SN74HCS00PWR</t>
  </si>
  <si>
    <t>NAND Gate</t>
  </si>
  <si>
    <t>296-SN74HCS00PWRCT-ND</t>
  </si>
  <si>
    <t>https://www.digikey.com/en/products/detail/texas-instruments/SN74HCS00PWR/11502286</t>
  </si>
  <si>
    <t>ADC081S021CIMF/NOPB</t>
  </si>
  <si>
    <t>ADC Converter</t>
  </si>
  <si>
    <t>ADC081S021CIMF/NOPBCT-ND</t>
  </si>
  <si>
    <t>https://www.digikey.com/en/products/detail/texas-instruments/ADC081S021CIMF-NOPB/953329</t>
  </si>
  <si>
    <t>TMUX1208PWR</t>
  </si>
  <si>
    <t>8:1 MUX</t>
  </si>
  <si>
    <t>296-51847-1-ND</t>
  </si>
  <si>
    <t>https://www.digikey.com/en/products/detail/texas-instruments/TMUX1208PWR/9665932</t>
  </si>
  <si>
    <t>RL0816T4F-4-R050-FNH</t>
  </si>
  <si>
    <t>Current Indicator Resistor</t>
  </si>
  <si>
    <t>2037-RL0816T4F-4-R050-FNHCT-ND</t>
  </si>
  <si>
    <t>https://www.digikey.com/en/products/detail/delta-electronics-cyntec/RL0816T4F-4-R050-FNH/9762341</t>
  </si>
  <si>
    <t>NX6008NBKWX</t>
  </si>
  <si>
    <t>NMOS for Current Indicator</t>
  </si>
  <si>
    <t>1727-NX6008NBKWXCT-ND</t>
  </si>
  <si>
    <t>https://www.digikey.com/en/products/detail/nexperia-usa-inc/NX6008NBKWX/15778132</t>
  </si>
  <si>
    <t>PMF250XNEX</t>
  </si>
  <si>
    <t>NMOS for Display</t>
  </si>
  <si>
    <t>1727-2693-1-ND</t>
  </si>
  <si>
    <t>https://www.digikey.com/en/products/detail/nexperia-usa-inc/PMF250XNEX/5981371</t>
  </si>
  <si>
    <t>RC0805FR-072R2L</t>
  </si>
  <si>
    <t>2.2 Resistor</t>
  </si>
  <si>
    <t>311-2.20CRCT-ND</t>
  </si>
  <si>
    <t>https://www.digikey.com/en/products/detail/yageo/RC0805FR-072R2L/727675</t>
  </si>
  <si>
    <t>NRS8030T470MJGJ</t>
  </si>
  <si>
    <t>47u Inductor</t>
  </si>
  <si>
    <t>587-2968-1-ND</t>
  </si>
  <si>
    <t>https://www.digikey.com/en/products/detail/taiyo-yuden/NRS8030T470MJGJ/2666006</t>
  </si>
  <si>
    <t>FH40-24S-0.5SV</t>
  </si>
  <si>
    <t>FPC 24-pin connector</t>
  </si>
  <si>
    <t>HFW24CT-ND</t>
  </si>
  <si>
    <t>https://www.digikey.com/en/products/detail/hirose-electric-co-ltd/FH40-24S-0-5SV/2295742</t>
  </si>
  <si>
    <t>AES200200A00-1.54ENRS</t>
  </si>
  <si>
    <t>LCD Paper Display</t>
  </si>
  <si>
    <t>2544-AES200200A00-1.54ENRS-ND</t>
  </si>
  <si>
    <t>https://www.digikey.com/en/products/detail/orient-display/AES200200A00-1-54ENRS/15198467</t>
  </si>
  <si>
    <t>CL10C150JB81PNC</t>
  </si>
  <si>
    <t>15p Capacitor</t>
  </si>
  <si>
    <t>1276-2189-1-ND</t>
  </si>
  <si>
    <t>https://www.digikey.com/en/products/detail/samsung-electro-mechanics/CL10C150JB81PNC/3887847</t>
  </si>
  <si>
    <t>CRCW08051K00JNEAC</t>
  </si>
  <si>
    <t>1k Resistor</t>
  </si>
  <si>
    <t>541-4162-1-ND</t>
  </si>
  <si>
    <t>https://www.digikey.com/en/products/detail/vishay-dale/CRCW08051K00JNEAC/7928584</t>
  </si>
  <si>
    <t>CRCW08054K70FKEAC</t>
  </si>
  <si>
    <t>4.7k Resistor</t>
  </si>
  <si>
    <t>541-4131-1-ND</t>
  </si>
  <si>
    <t>https://www.digikey.com/en/products/detail/vishay-dale/CRCW08054K70FKEAC/7928553</t>
  </si>
  <si>
    <t>TLV75512PDBVR</t>
  </si>
  <si>
    <t>1.2V Fixed Linear Regulator</t>
  </si>
  <si>
    <t>296-50409-1-ND</t>
  </si>
  <si>
    <t>https://www.digikey.com/en/products/detail/texas-instruments/TLV75512PDBVR/9356525</t>
  </si>
  <si>
    <t>TLV70328DBVR</t>
  </si>
  <si>
    <t>2.8V Fixed Linear Regulator</t>
  </si>
  <si>
    <t>296-48983-1-ND</t>
  </si>
  <si>
    <t>https://www.digikey.com/en/products/detail/texas-instruments/TLV70328DBVR/7653215</t>
  </si>
  <si>
    <t>W24P-U</t>
  </si>
  <si>
    <t>2.4GHz Antenna</t>
  </si>
  <si>
    <t>1475-1019-ND</t>
  </si>
  <si>
    <t>https://www.digikey.com/en/products/detail/inventek-systems/W24P-U/4488778</t>
  </si>
  <si>
    <t>PTS636 SK25F SMTR LFS</t>
  </si>
  <si>
    <t>User Control Pushbutton</t>
  </si>
  <si>
    <t>CKN12330-1-ND</t>
  </si>
  <si>
    <t>https://www.digikey.com/en/products/detail/c-k/PTS636-SK25F-SMTR-LFS/10071743</t>
  </si>
  <si>
    <t>SEN0294</t>
  </si>
  <si>
    <t>Pressure Sensor (prototyping)</t>
  </si>
  <si>
    <t>https://www.digikey.com/en/products/detail/dfrobot/SEN0294/10136556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</si>
</sst>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0" fillId="0" borderId="0" xfId="0" applyNumberFormat="1"/>
    <xf numFmtId="164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&quot;$&quot;#,##0.00"/>
    </dxf>
    <dxf>
      <numFmt numFmtId="1" formatCode="0"/>
    </dxf>
    <dxf>
      <numFmt numFmtId="1" formatCode="0"/>
    </dxf>
    <dxf>
      <numFmt numFmtId="165" formatCode="&quot;$&quot;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8C3BD7-6960-4821-A668-77187FF0EEB0}" name="Table3" displayName="Table3" ref="A1:I72" totalsRowShown="0">
  <autoFilter ref="A1:I72" xr:uid="{B58C3BD7-6960-4821-A668-77187FF0EEB0}"/>
  <tableColumns count="9">
    <tableColumn id="1" xr3:uid="{A76A03D3-0129-4D8F-9CE9-40CAA35C4FBE}" name="Block Unit"/>
    <tableColumn id="2" xr3:uid="{69FA0F4A-EF98-4167-BED8-C2B59AD1DA0B}" name="Name"/>
    <tableColumn id="3" xr3:uid="{ABA0A2E7-61B6-4591-B996-07BF3AEBF646}" name="Purpose"/>
    <tableColumn id="4" xr3:uid="{5BC44189-BF10-4533-A797-17E0A4940C76}" name="Digikey Part Number"/>
    <tableColumn id="9" xr3:uid="{C386509F-EE2D-45DC-8EFD-ED9FC2283DE5}" name="Link"/>
    <tableColumn id="5" xr3:uid="{CFFD6579-4239-4684-813A-79E79B6E173A}" name="Unit Cost" dataDxfId="3"/>
    <tableColumn id="6" xr3:uid="{B860B0C4-9B67-4BC7-8A91-1060A602546D}" name="Quantity" dataDxfId="2"/>
    <tableColumn id="10" xr3:uid="{EF68278C-A94A-4BDD-A61C-880B815C9E78}" name="Quantity in Design" dataDxfId="1"/>
    <tableColumn id="7" xr3:uid="{2D5EF1FA-DCA9-43CA-AD77-E487A351FC05}" name="Total Cost" dataDxfId="0">
      <calculatedColumnFormula>PRODUCT(F2,G2)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9A61-2D6E-40CD-83BD-3B9CA6058949}">
  <dimension ref="A1:N72"/>
  <sheetViews>
    <sheetView tabSelected="1" workbookViewId="0">
      <selection activeCell="C5" sqref="C5"/>
    </sheetView>
  </sheetViews>
  <sheetFormatPr defaultRowHeight="14.4" x14ac:dyDescent="0.3"/>
  <cols>
    <col min="1" max="1" width="13.6640625" customWidth="1"/>
    <col min="2" max="2" width="34.109375" customWidth="1"/>
    <col min="3" max="3" width="35.6640625" customWidth="1"/>
    <col min="4" max="4" width="35.77734375" customWidth="1"/>
    <col min="5" max="5" width="8.33203125" customWidth="1"/>
    <col min="6" max="6" width="14.21875" style="8" customWidth="1"/>
    <col min="7" max="7" width="13.33203125" style="5" customWidth="1"/>
    <col min="8" max="8" width="21.88671875" style="5" customWidth="1"/>
    <col min="9" max="9" width="15.109375" style="3" customWidth="1"/>
    <col min="13" max="13" width="15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5</v>
      </c>
      <c r="G1" t="s">
        <v>4</v>
      </c>
      <c r="H1" t="s">
        <v>16</v>
      </c>
      <c r="I1" t="s">
        <v>6</v>
      </c>
    </row>
    <row r="2" spans="1:14" x14ac:dyDescent="0.3">
      <c r="A2" t="s">
        <v>8</v>
      </c>
      <c r="B2" t="s">
        <v>12</v>
      </c>
      <c r="C2" t="s">
        <v>18</v>
      </c>
      <c r="D2" t="s">
        <v>13</v>
      </c>
      <c r="E2" t="s">
        <v>15</v>
      </c>
      <c r="F2" s="8">
        <v>0.1</v>
      </c>
      <c r="G2" s="5">
        <v>1</v>
      </c>
      <c r="H2" s="5">
        <v>1</v>
      </c>
      <c r="I2" s="3">
        <f t="shared" ref="I2:I65" si="0">PRODUCT(F2,G2)</f>
        <v>0.1</v>
      </c>
    </row>
    <row r="3" spans="1:14" x14ac:dyDescent="0.3">
      <c r="A3" t="s">
        <v>22</v>
      </c>
      <c r="B3" t="s">
        <v>17</v>
      </c>
      <c r="C3" t="s">
        <v>19</v>
      </c>
      <c r="D3" t="s">
        <v>20</v>
      </c>
      <c r="E3" t="s">
        <v>21</v>
      </c>
      <c r="F3" s="8">
        <v>0.15</v>
      </c>
      <c r="G3" s="5">
        <v>2</v>
      </c>
      <c r="H3" s="5">
        <v>2</v>
      </c>
      <c r="I3" s="3">
        <f t="shared" si="0"/>
        <v>0.3</v>
      </c>
      <c r="M3" s="2" t="s">
        <v>7</v>
      </c>
      <c r="N3" s="6">
        <f>SUM(G2:G992)</f>
        <v>161</v>
      </c>
    </row>
    <row r="4" spans="1:14" x14ac:dyDescent="0.3">
      <c r="A4" t="s">
        <v>8</v>
      </c>
      <c r="B4" t="s">
        <v>23</v>
      </c>
      <c r="C4" t="s">
        <v>24</v>
      </c>
      <c r="D4" t="s">
        <v>25</v>
      </c>
      <c r="E4" t="s">
        <v>26</v>
      </c>
      <c r="F4" s="8">
        <v>0.83</v>
      </c>
      <c r="G4" s="5">
        <v>1</v>
      </c>
      <c r="H4" s="5">
        <v>1</v>
      </c>
      <c r="I4" s="3">
        <f t="shared" si="0"/>
        <v>0.83</v>
      </c>
      <c r="M4" s="2" t="s">
        <v>6</v>
      </c>
      <c r="N4" s="4">
        <f>SUM(I2:I992)</f>
        <v>116.70999999999994</v>
      </c>
    </row>
    <row r="5" spans="1:14" x14ac:dyDescent="0.3">
      <c r="A5" t="s">
        <v>9</v>
      </c>
      <c r="B5" s="7">
        <v>5497</v>
      </c>
      <c r="C5" t="s">
        <v>27</v>
      </c>
      <c r="D5" t="s">
        <v>28</v>
      </c>
      <c r="E5" t="s">
        <v>29</v>
      </c>
      <c r="F5" s="8">
        <v>1.25</v>
      </c>
      <c r="G5" s="5">
        <v>1</v>
      </c>
      <c r="H5" s="5">
        <v>1</v>
      </c>
      <c r="I5" s="3">
        <f t="shared" si="0"/>
        <v>1.25</v>
      </c>
    </row>
    <row r="6" spans="1:14" x14ac:dyDescent="0.3">
      <c r="A6" t="s">
        <v>22</v>
      </c>
      <c r="B6" t="s">
        <v>30</v>
      </c>
      <c r="C6" t="s">
        <v>31</v>
      </c>
      <c r="D6" t="s">
        <v>32</v>
      </c>
      <c r="E6" t="s">
        <v>33</v>
      </c>
      <c r="F6" s="8">
        <v>6.64</v>
      </c>
      <c r="G6" s="5">
        <v>1</v>
      </c>
      <c r="H6" s="5">
        <v>1</v>
      </c>
      <c r="I6" s="3">
        <f t="shared" si="0"/>
        <v>6.64</v>
      </c>
    </row>
    <row r="7" spans="1:14" x14ac:dyDescent="0.3">
      <c r="A7" t="s">
        <v>22</v>
      </c>
      <c r="B7" t="s">
        <v>34</v>
      </c>
      <c r="C7" t="s">
        <v>35</v>
      </c>
      <c r="D7" t="s">
        <v>36</v>
      </c>
      <c r="E7" t="s">
        <v>37</v>
      </c>
      <c r="F7" s="8">
        <v>0.68</v>
      </c>
      <c r="G7" s="5">
        <v>2</v>
      </c>
      <c r="H7" s="5">
        <v>2</v>
      </c>
      <c r="I7" s="3">
        <f t="shared" si="0"/>
        <v>1.36</v>
      </c>
      <c r="M7" s="2" t="s">
        <v>11</v>
      </c>
    </row>
    <row r="8" spans="1:14" x14ac:dyDescent="0.3">
      <c r="A8" t="s">
        <v>8</v>
      </c>
      <c r="B8" t="s">
        <v>38</v>
      </c>
      <c r="C8" t="s">
        <v>40</v>
      </c>
      <c r="D8" t="s">
        <v>39</v>
      </c>
      <c r="E8" t="s">
        <v>41</v>
      </c>
      <c r="F8" s="8">
        <v>19.600000000000001</v>
      </c>
      <c r="G8" s="5">
        <v>1</v>
      </c>
      <c r="H8" s="5">
        <v>1</v>
      </c>
      <c r="I8" s="3">
        <f t="shared" si="0"/>
        <v>19.600000000000001</v>
      </c>
      <c r="M8" s="1" t="s">
        <v>8</v>
      </c>
    </row>
    <row r="9" spans="1:14" x14ac:dyDescent="0.3">
      <c r="A9" t="s">
        <v>9</v>
      </c>
      <c r="B9" t="s">
        <v>42</v>
      </c>
      <c r="C9" t="s">
        <v>43</v>
      </c>
      <c r="D9" t="s">
        <v>44</v>
      </c>
      <c r="E9" t="s">
        <v>45</v>
      </c>
      <c r="F9" s="8">
        <v>14.5</v>
      </c>
      <c r="G9" s="5">
        <v>1</v>
      </c>
      <c r="H9" s="5">
        <v>1</v>
      </c>
      <c r="I9" s="3">
        <f t="shared" si="0"/>
        <v>14.5</v>
      </c>
      <c r="M9" s="1" t="s">
        <v>9</v>
      </c>
    </row>
    <row r="10" spans="1:14" x14ac:dyDescent="0.3">
      <c r="A10" t="s">
        <v>22</v>
      </c>
      <c r="B10" t="s">
        <v>46</v>
      </c>
      <c r="C10" t="s">
        <v>47</v>
      </c>
      <c r="D10" t="s">
        <v>48</v>
      </c>
      <c r="E10" t="s">
        <v>49</v>
      </c>
      <c r="F10" s="8">
        <v>0.74</v>
      </c>
      <c r="G10" s="5">
        <v>3</v>
      </c>
      <c r="H10" s="5">
        <v>3</v>
      </c>
      <c r="I10" s="3">
        <f t="shared" si="0"/>
        <v>2.2199999999999998</v>
      </c>
      <c r="M10" s="1" t="s">
        <v>10</v>
      </c>
    </row>
    <row r="11" spans="1:14" x14ac:dyDescent="0.3">
      <c r="A11" t="s">
        <v>22</v>
      </c>
      <c r="B11" t="s">
        <v>50</v>
      </c>
      <c r="C11" t="s">
        <v>51</v>
      </c>
      <c r="D11" t="s">
        <v>52</v>
      </c>
      <c r="E11" t="s">
        <v>53</v>
      </c>
      <c r="F11" s="8">
        <v>1.93</v>
      </c>
      <c r="G11" s="5">
        <v>4</v>
      </c>
      <c r="H11" s="5">
        <v>4</v>
      </c>
      <c r="I11" s="3">
        <f t="shared" si="0"/>
        <v>7.72</v>
      </c>
      <c r="M11" s="1" t="s">
        <v>198</v>
      </c>
    </row>
    <row r="12" spans="1:14" x14ac:dyDescent="0.3">
      <c r="A12" t="s">
        <v>10</v>
      </c>
      <c r="B12" t="s">
        <v>55</v>
      </c>
      <c r="C12" t="s">
        <v>56</v>
      </c>
      <c r="D12" t="s">
        <v>57</v>
      </c>
      <c r="E12" t="s">
        <v>58</v>
      </c>
      <c r="F12" s="8">
        <v>0.77</v>
      </c>
      <c r="G12" s="5">
        <v>1</v>
      </c>
      <c r="H12" s="5">
        <v>1</v>
      </c>
      <c r="I12" s="3">
        <f t="shared" si="0"/>
        <v>0.77</v>
      </c>
      <c r="M12" s="1" t="s">
        <v>199</v>
      </c>
    </row>
    <row r="13" spans="1:14" x14ac:dyDescent="0.3">
      <c r="A13" t="s">
        <v>8</v>
      </c>
      <c r="B13" t="s">
        <v>59</v>
      </c>
      <c r="C13" t="s">
        <v>60</v>
      </c>
      <c r="D13" t="s">
        <v>61</v>
      </c>
      <c r="E13" t="s">
        <v>62</v>
      </c>
      <c r="F13" s="8">
        <v>8.93</v>
      </c>
      <c r="G13" s="5">
        <v>1</v>
      </c>
      <c r="H13" s="5">
        <v>1</v>
      </c>
      <c r="I13" s="3">
        <f t="shared" si="0"/>
        <v>8.93</v>
      </c>
      <c r="M13" s="1" t="s">
        <v>200</v>
      </c>
    </row>
    <row r="14" spans="1:14" x14ac:dyDescent="0.3">
      <c r="A14" t="s">
        <v>8</v>
      </c>
      <c r="B14" t="s">
        <v>63</v>
      </c>
      <c r="C14" t="s">
        <v>65</v>
      </c>
      <c r="D14" t="s">
        <v>64</v>
      </c>
      <c r="E14" t="s">
        <v>66</v>
      </c>
      <c r="F14" s="8">
        <v>0.45</v>
      </c>
      <c r="G14" s="5">
        <v>1</v>
      </c>
      <c r="H14" s="5">
        <v>1</v>
      </c>
      <c r="I14" s="3">
        <f t="shared" si="0"/>
        <v>0.45</v>
      </c>
      <c r="M14" s="1" t="s">
        <v>201</v>
      </c>
    </row>
    <row r="15" spans="1:14" x14ac:dyDescent="0.3">
      <c r="A15" t="s">
        <v>8</v>
      </c>
      <c r="B15" t="s">
        <v>67</v>
      </c>
      <c r="C15" t="s">
        <v>68</v>
      </c>
      <c r="D15" t="s">
        <v>69</v>
      </c>
      <c r="E15" t="s">
        <v>70</v>
      </c>
      <c r="F15" s="8">
        <v>0.1</v>
      </c>
      <c r="G15" s="5">
        <v>2</v>
      </c>
      <c r="H15" s="5">
        <v>2</v>
      </c>
      <c r="I15" s="3">
        <f t="shared" si="0"/>
        <v>0.2</v>
      </c>
      <c r="M15" s="1" t="s">
        <v>22</v>
      </c>
    </row>
    <row r="16" spans="1:14" x14ac:dyDescent="0.3">
      <c r="A16" t="s">
        <v>8</v>
      </c>
      <c r="B16" t="s">
        <v>71</v>
      </c>
      <c r="C16" t="s">
        <v>72</v>
      </c>
      <c r="D16" t="s">
        <v>73</v>
      </c>
      <c r="E16" t="s">
        <v>74</v>
      </c>
      <c r="F16" s="8">
        <v>0.1</v>
      </c>
      <c r="G16" s="5">
        <v>1</v>
      </c>
      <c r="H16" s="5">
        <v>1</v>
      </c>
      <c r="I16" s="3">
        <f t="shared" si="0"/>
        <v>0.1</v>
      </c>
    </row>
    <row r="17" spans="1:9" x14ac:dyDescent="0.3">
      <c r="A17" t="s">
        <v>8</v>
      </c>
      <c r="B17" t="s">
        <v>75</v>
      </c>
      <c r="C17" t="s">
        <v>76</v>
      </c>
      <c r="D17" t="s">
        <v>77</v>
      </c>
      <c r="E17" t="s">
        <v>78</v>
      </c>
      <c r="F17" s="8">
        <v>0.1</v>
      </c>
      <c r="G17" s="5">
        <v>1</v>
      </c>
      <c r="H17" s="5">
        <v>1</v>
      </c>
      <c r="I17" s="3">
        <f t="shared" si="0"/>
        <v>0.1</v>
      </c>
    </row>
    <row r="18" spans="1:9" x14ac:dyDescent="0.3">
      <c r="A18" t="s">
        <v>8</v>
      </c>
      <c r="B18" t="s">
        <v>80</v>
      </c>
      <c r="C18" t="s">
        <v>79</v>
      </c>
      <c r="D18" t="s">
        <v>81</v>
      </c>
      <c r="E18" t="s">
        <v>82</v>
      </c>
      <c r="F18" s="8">
        <v>1.27</v>
      </c>
      <c r="G18" s="5">
        <v>1</v>
      </c>
      <c r="H18" s="5">
        <v>1</v>
      </c>
      <c r="I18" s="3">
        <f t="shared" si="0"/>
        <v>1.27</v>
      </c>
    </row>
    <row r="19" spans="1:9" x14ac:dyDescent="0.3">
      <c r="A19" t="s">
        <v>8</v>
      </c>
      <c r="B19" t="s">
        <v>83</v>
      </c>
      <c r="C19" t="s">
        <v>84</v>
      </c>
      <c r="D19" t="s">
        <v>85</v>
      </c>
      <c r="E19" t="s">
        <v>86</v>
      </c>
      <c r="F19" s="8">
        <v>0.1</v>
      </c>
      <c r="G19" s="5">
        <v>2</v>
      </c>
      <c r="H19" s="5">
        <v>2</v>
      </c>
      <c r="I19" s="3">
        <f t="shared" si="0"/>
        <v>0.2</v>
      </c>
    </row>
    <row r="20" spans="1:9" x14ac:dyDescent="0.3">
      <c r="A20" t="s">
        <v>22</v>
      </c>
      <c r="B20" t="s">
        <v>87</v>
      </c>
      <c r="C20" t="s">
        <v>88</v>
      </c>
      <c r="D20" t="s">
        <v>89</v>
      </c>
      <c r="E20" t="s">
        <v>90</v>
      </c>
      <c r="F20" s="8">
        <v>0.1</v>
      </c>
      <c r="G20" s="5">
        <v>4</v>
      </c>
      <c r="H20" s="5">
        <v>4</v>
      </c>
      <c r="I20" s="3">
        <f t="shared" si="0"/>
        <v>0.4</v>
      </c>
    </row>
    <row r="21" spans="1:9" x14ac:dyDescent="0.3">
      <c r="A21" t="s">
        <v>8</v>
      </c>
      <c r="B21" t="s">
        <v>91</v>
      </c>
      <c r="C21" t="s">
        <v>92</v>
      </c>
      <c r="D21" t="s">
        <v>93</v>
      </c>
      <c r="E21" t="s">
        <v>94</v>
      </c>
      <c r="F21" s="8">
        <v>0.11</v>
      </c>
      <c r="G21" s="5">
        <v>1</v>
      </c>
      <c r="H21" s="5">
        <v>1</v>
      </c>
      <c r="I21" s="3">
        <f t="shared" si="0"/>
        <v>0.11</v>
      </c>
    </row>
    <row r="22" spans="1:9" x14ac:dyDescent="0.3">
      <c r="A22" t="s">
        <v>8</v>
      </c>
      <c r="B22" t="s">
        <v>95</v>
      </c>
      <c r="C22" t="s">
        <v>54</v>
      </c>
      <c r="D22" t="s">
        <v>96</v>
      </c>
      <c r="E22" t="s">
        <v>97</v>
      </c>
      <c r="F22" s="8">
        <v>6.5000000000000002E-2</v>
      </c>
      <c r="G22" s="5">
        <v>20</v>
      </c>
      <c r="H22" s="5">
        <v>16</v>
      </c>
      <c r="I22" s="3">
        <f t="shared" si="0"/>
        <v>1.3</v>
      </c>
    </row>
    <row r="23" spans="1:9" x14ac:dyDescent="0.3">
      <c r="A23" t="s">
        <v>8</v>
      </c>
      <c r="B23" t="s">
        <v>98</v>
      </c>
      <c r="C23" t="s">
        <v>99</v>
      </c>
      <c r="D23" t="s">
        <v>100</v>
      </c>
      <c r="E23" t="s">
        <v>101</v>
      </c>
      <c r="F23" s="8">
        <v>0.63</v>
      </c>
      <c r="G23" s="5">
        <v>1</v>
      </c>
      <c r="H23" s="5">
        <v>1</v>
      </c>
      <c r="I23" s="3">
        <f t="shared" si="0"/>
        <v>0.63</v>
      </c>
    </row>
    <row r="24" spans="1:9" x14ac:dyDescent="0.3">
      <c r="A24" t="s">
        <v>22</v>
      </c>
      <c r="B24" t="s">
        <v>102</v>
      </c>
      <c r="C24" t="s">
        <v>103</v>
      </c>
      <c r="D24" t="s">
        <v>104</v>
      </c>
      <c r="E24" t="s">
        <v>105</v>
      </c>
      <c r="F24" s="8">
        <v>0.35</v>
      </c>
      <c r="G24" s="5">
        <v>4</v>
      </c>
      <c r="H24" s="5">
        <v>4</v>
      </c>
      <c r="I24" s="3">
        <f t="shared" si="0"/>
        <v>1.4</v>
      </c>
    </row>
    <row r="25" spans="1:9" x14ac:dyDescent="0.3">
      <c r="A25" t="s">
        <v>10</v>
      </c>
      <c r="B25" t="s">
        <v>106</v>
      </c>
      <c r="C25" t="s">
        <v>107</v>
      </c>
      <c r="D25" t="s">
        <v>108</v>
      </c>
      <c r="E25" t="s">
        <v>109</v>
      </c>
      <c r="F25" s="8">
        <v>0.92</v>
      </c>
      <c r="G25" s="5">
        <v>1</v>
      </c>
      <c r="H25" s="5">
        <v>1</v>
      </c>
      <c r="I25" s="3">
        <f t="shared" si="0"/>
        <v>0.92</v>
      </c>
    </row>
    <row r="26" spans="1:9" x14ac:dyDescent="0.3">
      <c r="A26" t="s">
        <v>10</v>
      </c>
      <c r="B26" t="s">
        <v>110</v>
      </c>
      <c r="C26" t="s">
        <v>111</v>
      </c>
      <c r="D26" t="s">
        <v>112</v>
      </c>
      <c r="E26" t="s">
        <v>113</v>
      </c>
      <c r="F26" s="8">
        <v>1.52</v>
      </c>
      <c r="G26" s="5">
        <v>1</v>
      </c>
      <c r="H26" s="5">
        <v>1</v>
      </c>
      <c r="I26" s="3">
        <f t="shared" si="0"/>
        <v>1.52</v>
      </c>
    </row>
    <row r="27" spans="1:9" x14ac:dyDescent="0.3">
      <c r="A27" t="s">
        <v>10</v>
      </c>
      <c r="B27" t="s">
        <v>114</v>
      </c>
      <c r="C27" t="s">
        <v>115</v>
      </c>
      <c r="D27" t="s">
        <v>116</v>
      </c>
      <c r="E27" t="s">
        <v>117</v>
      </c>
      <c r="F27" s="8">
        <v>0.77</v>
      </c>
      <c r="G27" s="5">
        <v>2</v>
      </c>
      <c r="H27" s="5">
        <v>2</v>
      </c>
      <c r="I27" s="3">
        <f t="shared" si="0"/>
        <v>1.54</v>
      </c>
    </row>
    <row r="28" spans="1:9" x14ac:dyDescent="0.3">
      <c r="A28" t="s">
        <v>22</v>
      </c>
      <c r="B28" t="s">
        <v>118</v>
      </c>
      <c r="C28" t="s">
        <v>119</v>
      </c>
      <c r="D28" t="s">
        <v>120</v>
      </c>
      <c r="E28" t="s">
        <v>121</v>
      </c>
      <c r="F28" s="8">
        <v>4.3999999999999997E-2</v>
      </c>
      <c r="G28" s="5">
        <v>20</v>
      </c>
      <c r="H28" s="5">
        <v>17</v>
      </c>
      <c r="I28" s="3">
        <f t="shared" si="0"/>
        <v>0.87999999999999989</v>
      </c>
    </row>
    <row r="29" spans="1:9" x14ac:dyDescent="0.3">
      <c r="A29" t="s">
        <v>10</v>
      </c>
      <c r="B29" t="s">
        <v>122</v>
      </c>
      <c r="C29" t="s">
        <v>123</v>
      </c>
      <c r="D29" t="s">
        <v>124</v>
      </c>
      <c r="E29" t="s">
        <v>125</v>
      </c>
      <c r="F29" s="8">
        <v>1.6E-2</v>
      </c>
      <c r="G29" s="5">
        <v>10</v>
      </c>
      <c r="H29" s="5">
        <v>2</v>
      </c>
      <c r="I29" s="3">
        <f t="shared" si="0"/>
        <v>0.16</v>
      </c>
    </row>
    <row r="30" spans="1:9" x14ac:dyDescent="0.3">
      <c r="A30" t="s">
        <v>10</v>
      </c>
      <c r="B30" t="s">
        <v>126</v>
      </c>
      <c r="C30" t="s">
        <v>127</v>
      </c>
      <c r="D30" t="s">
        <v>128</v>
      </c>
      <c r="E30" t="s">
        <v>129</v>
      </c>
      <c r="F30" s="8">
        <v>0.1</v>
      </c>
      <c r="G30" s="5">
        <v>1</v>
      </c>
      <c r="H30" s="5">
        <v>1</v>
      </c>
      <c r="I30" s="3">
        <f t="shared" si="0"/>
        <v>0.1</v>
      </c>
    </row>
    <row r="31" spans="1:9" x14ac:dyDescent="0.3">
      <c r="A31" t="s">
        <v>10</v>
      </c>
      <c r="B31" t="s">
        <v>130</v>
      </c>
      <c r="C31" t="s">
        <v>131</v>
      </c>
      <c r="D31" t="s">
        <v>132</v>
      </c>
      <c r="E31" t="s">
        <v>133</v>
      </c>
      <c r="F31" s="8">
        <v>1.27</v>
      </c>
      <c r="G31" s="5">
        <v>1</v>
      </c>
      <c r="H31" s="5">
        <v>1</v>
      </c>
      <c r="I31" s="3">
        <f t="shared" si="0"/>
        <v>1.27</v>
      </c>
    </row>
    <row r="32" spans="1:9" x14ac:dyDescent="0.3">
      <c r="A32" t="s">
        <v>22</v>
      </c>
      <c r="B32" t="s">
        <v>134</v>
      </c>
      <c r="C32" t="s">
        <v>135</v>
      </c>
      <c r="D32" t="s">
        <v>136</v>
      </c>
      <c r="E32" t="s">
        <v>137</v>
      </c>
      <c r="F32" s="8">
        <v>0.1</v>
      </c>
      <c r="G32" s="5">
        <v>1</v>
      </c>
      <c r="H32" s="5">
        <v>1</v>
      </c>
      <c r="I32" s="3">
        <f t="shared" si="0"/>
        <v>0.1</v>
      </c>
    </row>
    <row r="33" spans="1:9" x14ac:dyDescent="0.3">
      <c r="A33" t="s">
        <v>10</v>
      </c>
      <c r="B33" t="s">
        <v>138</v>
      </c>
      <c r="C33" t="s">
        <v>139</v>
      </c>
      <c r="D33" t="s">
        <v>140</v>
      </c>
      <c r="E33" t="s">
        <v>141</v>
      </c>
      <c r="F33" s="8">
        <v>0.1</v>
      </c>
      <c r="G33" s="5">
        <v>2</v>
      </c>
      <c r="H33" s="5">
        <v>2</v>
      </c>
      <c r="I33" s="3">
        <f t="shared" si="0"/>
        <v>0.2</v>
      </c>
    </row>
    <row r="34" spans="1:9" x14ac:dyDescent="0.3">
      <c r="A34" t="s">
        <v>10</v>
      </c>
      <c r="B34" t="s">
        <v>142</v>
      </c>
      <c r="C34" t="s">
        <v>143</v>
      </c>
      <c r="D34" t="s">
        <v>144</v>
      </c>
      <c r="E34" t="s">
        <v>145</v>
      </c>
      <c r="F34" s="8">
        <v>0.1</v>
      </c>
      <c r="G34" s="5">
        <v>1</v>
      </c>
      <c r="H34" s="5">
        <v>1</v>
      </c>
      <c r="I34" s="3">
        <f t="shared" si="0"/>
        <v>0.1</v>
      </c>
    </row>
    <row r="35" spans="1:9" x14ac:dyDescent="0.3">
      <c r="A35" t="s">
        <v>10</v>
      </c>
      <c r="B35" t="s">
        <v>146</v>
      </c>
      <c r="C35" t="s">
        <v>147</v>
      </c>
      <c r="D35" t="s">
        <v>148</v>
      </c>
      <c r="E35" t="s">
        <v>149</v>
      </c>
      <c r="F35" s="8">
        <v>0.1</v>
      </c>
      <c r="G35" s="5">
        <v>2</v>
      </c>
      <c r="H35" s="5">
        <v>2</v>
      </c>
      <c r="I35" s="3">
        <f t="shared" si="0"/>
        <v>0.2</v>
      </c>
    </row>
    <row r="36" spans="1:9" x14ac:dyDescent="0.3">
      <c r="A36" t="s">
        <v>10</v>
      </c>
      <c r="B36" t="s">
        <v>150</v>
      </c>
      <c r="C36" t="s">
        <v>151</v>
      </c>
      <c r="D36" t="s">
        <v>152</v>
      </c>
      <c r="E36" t="s">
        <v>153</v>
      </c>
      <c r="F36" s="8">
        <v>6.3E-2</v>
      </c>
      <c r="G36" s="5">
        <v>10</v>
      </c>
      <c r="H36" s="5">
        <v>7</v>
      </c>
      <c r="I36" s="3">
        <f t="shared" si="0"/>
        <v>0.63</v>
      </c>
    </row>
    <row r="37" spans="1:9" x14ac:dyDescent="0.3">
      <c r="A37" t="s">
        <v>10</v>
      </c>
      <c r="B37" t="s">
        <v>154</v>
      </c>
      <c r="C37" t="s">
        <v>155</v>
      </c>
      <c r="D37" t="s">
        <v>156</v>
      </c>
      <c r="E37" t="s">
        <v>157</v>
      </c>
      <c r="F37" s="8">
        <v>0.1</v>
      </c>
      <c r="G37" s="5">
        <v>1</v>
      </c>
      <c r="H37" s="5">
        <v>1</v>
      </c>
      <c r="I37" s="3">
        <f t="shared" si="0"/>
        <v>0.1</v>
      </c>
    </row>
    <row r="38" spans="1:9" x14ac:dyDescent="0.3">
      <c r="A38" t="s">
        <v>10</v>
      </c>
      <c r="B38" t="s">
        <v>158</v>
      </c>
      <c r="C38" t="s">
        <v>159</v>
      </c>
      <c r="D38" t="s">
        <v>160</v>
      </c>
      <c r="E38" t="s">
        <v>161</v>
      </c>
      <c r="F38" s="8">
        <v>3.07</v>
      </c>
      <c r="G38" s="5">
        <v>1</v>
      </c>
      <c r="H38" s="5">
        <v>1</v>
      </c>
      <c r="I38" s="3">
        <f t="shared" si="0"/>
        <v>3.07</v>
      </c>
    </row>
    <row r="39" spans="1:9" x14ac:dyDescent="0.3">
      <c r="A39" t="s">
        <v>10</v>
      </c>
      <c r="B39" t="s">
        <v>162</v>
      </c>
      <c r="C39" t="s">
        <v>163</v>
      </c>
      <c r="D39" t="s">
        <v>164</v>
      </c>
      <c r="E39" t="s">
        <v>165</v>
      </c>
      <c r="F39" s="8">
        <v>0.1</v>
      </c>
      <c r="G39" s="5">
        <v>1</v>
      </c>
      <c r="H39" s="5">
        <v>1</v>
      </c>
      <c r="I39" s="3">
        <f t="shared" si="0"/>
        <v>0.1</v>
      </c>
    </row>
    <row r="40" spans="1:9" x14ac:dyDescent="0.3">
      <c r="A40" t="s">
        <v>22</v>
      </c>
      <c r="B40" t="s">
        <v>166</v>
      </c>
      <c r="C40" t="s">
        <v>167</v>
      </c>
      <c r="D40" t="s">
        <v>168</v>
      </c>
      <c r="E40" t="s">
        <v>169</v>
      </c>
      <c r="F40" s="8">
        <v>0.1</v>
      </c>
      <c r="G40" s="5">
        <v>1</v>
      </c>
      <c r="H40" s="5">
        <v>1</v>
      </c>
      <c r="I40" s="3">
        <f t="shared" si="0"/>
        <v>0.1</v>
      </c>
    </row>
    <row r="41" spans="1:9" ht="14.4" customHeight="1" x14ac:dyDescent="0.3">
      <c r="A41" t="s">
        <v>10</v>
      </c>
      <c r="B41" t="s">
        <v>170</v>
      </c>
      <c r="C41" t="s">
        <v>171</v>
      </c>
      <c r="D41" t="s">
        <v>172</v>
      </c>
      <c r="E41" t="s">
        <v>173</v>
      </c>
      <c r="F41" s="8">
        <v>0.1</v>
      </c>
      <c r="G41" s="5">
        <v>1</v>
      </c>
      <c r="H41" s="5">
        <v>1</v>
      </c>
      <c r="I41" s="3">
        <f t="shared" si="0"/>
        <v>0.1</v>
      </c>
    </row>
    <row r="42" spans="1:9" x14ac:dyDescent="0.3">
      <c r="A42" t="s">
        <v>22</v>
      </c>
      <c r="B42" t="s">
        <v>174</v>
      </c>
      <c r="C42" t="s">
        <v>175</v>
      </c>
      <c r="D42" t="s">
        <v>176</v>
      </c>
      <c r="E42" t="s">
        <v>177</v>
      </c>
      <c r="F42" s="8">
        <v>2.2000000000000002</v>
      </c>
      <c r="G42" s="5">
        <v>1</v>
      </c>
      <c r="H42" s="5">
        <v>1</v>
      </c>
      <c r="I42" s="3">
        <f t="shared" si="0"/>
        <v>2.2000000000000002</v>
      </c>
    </row>
    <row r="43" spans="1:9" x14ac:dyDescent="0.3">
      <c r="A43" t="s">
        <v>22</v>
      </c>
      <c r="B43" t="s">
        <v>178</v>
      </c>
      <c r="C43" t="s">
        <v>179</v>
      </c>
      <c r="D43" t="s">
        <v>180</v>
      </c>
      <c r="E43" t="s">
        <v>181</v>
      </c>
      <c r="F43" s="8">
        <v>0.1</v>
      </c>
      <c r="G43" s="5">
        <v>2</v>
      </c>
      <c r="H43" s="5">
        <v>2</v>
      </c>
      <c r="I43" s="3">
        <f t="shared" si="0"/>
        <v>0.2</v>
      </c>
    </row>
    <row r="44" spans="1:9" x14ac:dyDescent="0.3">
      <c r="A44" t="s">
        <v>22</v>
      </c>
      <c r="B44" t="s">
        <v>182</v>
      </c>
      <c r="C44" t="s">
        <v>183</v>
      </c>
      <c r="D44" t="s">
        <v>184</v>
      </c>
      <c r="E44" t="s">
        <v>185</v>
      </c>
      <c r="F44" s="8">
        <v>0.1</v>
      </c>
      <c r="G44" s="5">
        <v>1</v>
      </c>
      <c r="H44" s="5">
        <v>1</v>
      </c>
      <c r="I44" s="3">
        <f t="shared" si="0"/>
        <v>0.1</v>
      </c>
    </row>
    <row r="45" spans="1:9" x14ac:dyDescent="0.3">
      <c r="A45" t="s">
        <v>22</v>
      </c>
      <c r="B45" t="s">
        <v>186</v>
      </c>
      <c r="C45" t="s">
        <v>187</v>
      </c>
      <c r="D45" t="s">
        <v>188</v>
      </c>
      <c r="E45" t="s">
        <v>189</v>
      </c>
      <c r="F45" s="8">
        <v>1.27</v>
      </c>
      <c r="G45" s="5">
        <v>1</v>
      </c>
      <c r="H45" s="5">
        <v>1</v>
      </c>
      <c r="I45" s="3">
        <f t="shared" si="0"/>
        <v>1.27</v>
      </c>
    </row>
    <row r="46" spans="1:9" x14ac:dyDescent="0.3">
      <c r="A46" t="s">
        <v>22</v>
      </c>
      <c r="B46" t="s">
        <v>190</v>
      </c>
      <c r="C46" t="s">
        <v>191</v>
      </c>
      <c r="D46" t="s">
        <v>192</v>
      </c>
      <c r="E46" t="s">
        <v>193</v>
      </c>
      <c r="F46" s="8">
        <v>0.1</v>
      </c>
      <c r="G46" s="5">
        <v>3</v>
      </c>
      <c r="H46" s="5">
        <v>3</v>
      </c>
      <c r="I46" s="3">
        <f t="shared" si="0"/>
        <v>0.30000000000000004</v>
      </c>
    </row>
    <row r="47" spans="1:9" x14ac:dyDescent="0.3">
      <c r="A47" t="s">
        <v>22</v>
      </c>
      <c r="B47" t="s">
        <v>194</v>
      </c>
      <c r="C47" t="s">
        <v>195</v>
      </c>
      <c r="D47" t="s">
        <v>196</v>
      </c>
      <c r="E47" t="s">
        <v>197</v>
      </c>
      <c r="F47" s="8">
        <v>0.1</v>
      </c>
      <c r="G47" s="5">
        <v>3</v>
      </c>
      <c r="H47" s="5">
        <v>3</v>
      </c>
      <c r="I47" s="3">
        <f t="shared" si="0"/>
        <v>0.30000000000000004</v>
      </c>
    </row>
    <row r="48" spans="1:9" x14ac:dyDescent="0.3">
      <c r="A48" t="s">
        <v>200</v>
      </c>
      <c r="B48" t="s">
        <v>202</v>
      </c>
      <c r="C48" t="s">
        <v>203</v>
      </c>
      <c r="D48" t="s">
        <v>204</v>
      </c>
      <c r="E48" t="s">
        <v>205</v>
      </c>
      <c r="F48" s="8">
        <v>3.6</v>
      </c>
      <c r="G48" s="5">
        <v>1</v>
      </c>
      <c r="H48" s="5">
        <v>1</v>
      </c>
      <c r="I48" s="3">
        <f t="shared" si="0"/>
        <v>3.6</v>
      </c>
    </row>
    <row r="49" spans="1:9" x14ac:dyDescent="0.3">
      <c r="A49" t="s">
        <v>200</v>
      </c>
      <c r="B49" t="s">
        <v>206</v>
      </c>
      <c r="C49" t="s">
        <v>207</v>
      </c>
      <c r="D49" t="s">
        <v>208</v>
      </c>
      <c r="E49" t="s">
        <v>209</v>
      </c>
      <c r="F49" s="8">
        <v>0.18</v>
      </c>
      <c r="G49" s="5">
        <v>1</v>
      </c>
      <c r="H49" s="5">
        <v>1</v>
      </c>
      <c r="I49" s="3">
        <f t="shared" si="0"/>
        <v>0.18</v>
      </c>
    </row>
    <row r="50" spans="1:9" x14ac:dyDescent="0.3">
      <c r="A50" t="s">
        <v>200</v>
      </c>
      <c r="B50" t="s">
        <v>210</v>
      </c>
      <c r="C50" t="s">
        <v>211</v>
      </c>
      <c r="D50" t="s">
        <v>212</v>
      </c>
      <c r="E50" t="s">
        <v>213</v>
      </c>
      <c r="F50" s="8">
        <v>0.1</v>
      </c>
      <c r="G50" s="5">
        <v>7</v>
      </c>
      <c r="H50" s="5">
        <v>7</v>
      </c>
      <c r="I50" s="3">
        <f t="shared" si="0"/>
        <v>0.70000000000000007</v>
      </c>
    </row>
    <row r="51" spans="1:9" x14ac:dyDescent="0.3">
      <c r="A51" t="s">
        <v>200</v>
      </c>
      <c r="B51" t="s">
        <v>214</v>
      </c>
      <c r="C51" t="s">
        <v>215</v>
      </c>
      <c r="D51" t="s">
        <v>216</v>
      </c>
      <c r="E51" t="s">
        <v>217</v>
      </c>
      <c r="F51" s="8">
        <v>0.56000000000000005</v>
      </c>
      <c r="G51" s="5">
        <v>1</v>
      </c>
      <c r="H51" s="5">
        <v>1</v>
      </c>
      <c r="I51" s="3">
        <f t="shared" si="0"/>
        <v>0.56000000000000005</v>
      </c>
    </row>
    <row r="52" spans="1:9" x14ac:dyDescent="0.3">
      <c r="A52" t="s">
        <v>200</v>
      </c>
      <c r="B52" t="s">
        <v>218</v>
      </c>
      <c r="C52" t="s">
        <v>219</v>
      </c>
      <c r="D52" t="s">
        <v>220</v>
      </c>
      <c r="E52" t="s">
        <v>221</v>
      </c>
      <c r="F52" s="8">
        <v>0.14000000000000001</v>
      </c>
      <c r="G52" s="5">
        <v>1</v>
      </c>
      <c r="H52" s="5">
        <v>1</v>
      </c>
      <c r="I52" s="3">
        <f t="shared" si="0"/>
        <v>0.14000000000000001</v>
      </c>
    </row>
    <row r="53" spans="1:9" x14ac:dyDescent="0.3">
      <c r="A53" t="s">
        <v>200</v>
      </c>
      <c r="B53" t="s">
        <v>222</v>
      </c>
      <c r="C53" t="s">
        <v>223</v>
      </c>
      <c r="D53" t="s">
        <v>224</v>
      </c>
      <c r="E53" t="s">
        <v>225</v>
      </c>
      <c r="F53" s="8">
        <v>2.16</v>
      </c>
      <c r="G53" s="5">
        <v>1</v>
      </c>
      <c r="H53" s="5">
        <v>1</v>
      </c>
      <c r="I53" s="3">
        <f t="shared" si="0"/>
        <v>2.16</v>
      </c>
    </row>
    <row r="54" spans="1:9" x14ac:dyDescent="0.3">
      <c r="A54" t="s">
        <v>201</v>
      </c>
      <c r="B54" t="s">
        <v>226</v>
      </c>
      <c r="C54" t="s">
        <v>227</v>
      </c>
      <c r="D54" t="s">
        <v>228</v>
      </c>
      <c r="E54" t="s">
        <v>229</v>
      </c>
      <c r="F54" s="8">
        <v>0.61</v>
      </c>
      <c r="G54" s="5">
        <v>1</v>
      </c>
      <c r="H54" s="5">
        <v>1</v>
      </c>
      <c r="I54" s="3">
        <f t="shared" si="0"/>
        <v>0.61</v>
      </c>
    </row>
    <row r="55" spans="1:9" x14ac:dyDescent="0.3">
      <c r="A55" t="s">
        <v>200</v>
      </c>
      <c r="B55" t="s">
        <v>230</v>
      </c>
      <c r="C55" t="s">
        <v>231</v>
      </c>
      <c r="D55" t="s">
        <v>232</v>
      </c>
      <c r="E55" t="s">
        <v>233</v>
      </c>
      <c r="F55" s="8">
        <v>0.37</v>
      </c>
      <c r="G55" s="5">
        <v>1</v>
      </c>
      <c r="H55" s="5">
        <v>1</v>
      </c>
      <c r="I55" s="3">
        <f t="shared" si="0"/>
        <v>0.37</v>
      </c>
    </row>
    <row r="56" spans="1:9" x14ac:dyDescent="0.3">
      <c r="A56" t="s">
        <v>200</v>
      </c>
      <c r="B56" t="s">
        <v>234</v>
      </c>
      <c r="C56" t="s">
        <v>235</v>
      </c>
      <c r="D56" t="s">
        <v>236</v>
      </c>
      <c r="E56" t="s">
        <v>237</v>
      </c>
      <c r="F56" s="8">
        <v>1.62</v>
      </c>
      <c r="G56" s="5">
        <v>1</v>
      </c>
      <c r="H56" s="5">
        <v>1</v>
      </c>
      <c r="I56" s="3">
        <f t="shared" si="0"/>
        <v>1.62</v>
      </c>
    </row>
    <row r="57" spans="1:9" x14ac:dyDescent="0.3">
      <c r="A57" t="s">
        <v>200</v>
      </c>
      <c r="B57" t="s">
        <v>238</v>
      </c>
      <c r="C57" t="s">
        <v>239</v>
      </c>
      <c r="D57" t="s">
        <v>240</v>
      </c>
      <c r="E57" t="s">
        <v>241</v>
      </c>
      <c r="F57" s="8">
        <v>0.99</v>
      </c>
      <c r="G57" s="5">
        <v>1</v>
      </c>
      <c r="H57" s="5">
        <v>1</v>
      </c>
      <c r="I57" s="3">
        <f t="shared" si="0"/>
        <v>0.99</v>
      </c>
    </row>
    <row r="58" spans="1:9" x14ac:dyDescent="0.3">
      <c r="A58" t="s">
        <v>10</v>
      </c>
      <c r="B58" t="s">
        <v>242</v>
      </c>
      <c r="C58" t="s">
        <v>243</v>
      </c>
      <c r="D58" t="s">
        <v>244</v>
      </c>
      <c r="E58" t="s">
        <v>245</v>
      </c>
      <c r="F58" s="8">
        <v>0.55000000000000004</v>
      </c>
      <c r="G58" s="5">
        <v>1</v>
      </c>
      <c r="H58" s="5">
        <v>1</v>
      </c>
      <c r="I58" s="3">
        <f t="shared" si="0"/>
        <v>0.55000000000000004</v>
      </c>
    </row>
    <row r="59" spans="1:9" x14ac:dyDescent="0.3">
      <c r="A59" t="s">
        <v>10</v>
      </c>
      <c r="B59" t="s">
        <v>246</v>
      </c>
      <c r="C59" t="s">
        <v>247</v>
      </c>
      <c r="D59" t="s">
        <v>248</v>
      </c>
      <c r="E59" t="s">
        <v>249</v>
      </c>
      <c r="F59" s="8">
        <v>0.23</v>
      </c>
      <c r="G59" s="5">
        <v>1</v>
      </c>
      <c r="H59" s="5">
        <v>1</v>
      </c>
      <c r="I59" s="3">
        <f t="shared" si="0"/>
        <v>0.23</v>
      </c>
    </row>
    <row r="60" spans="1:9" x14ac:dyDescent="0.3">
      <c r="A60" t="s">
        <v>199</v>
      </c>
      <c r="B60" t="s">
        <v>250</v>
      </c>
      <c r="C60" t="s">
        <v>251</v>
      </c>
      <c r="D60" t="s">
        <v>252</v>
      </c>
      <c r="E60" t="s">
        <v>253</v>
      </c>
      <c r="F60" s="8">
        <v>0.45</v>
      </c>
      <c r="G60" s="5">
        <v>1</v>
      </c>
      <c r="H60" s="5">
        <v>1</v>
      </c>
      <c r="I60" s="3">
        <f t="shared" si="0"/>
        <v>0.45</v>
      </c>
    </row>
    <row r="61" spans="1:9" x14ac:dyDescent="0.3">
      <c r="A61" t="s">
        <v>199</v>
      </c>
      <c r="B61" t="s">
        <v>254</v>
      </c>
      <c r="C61" t="s">
        <v>255</v>
      </c>
      <c r="D61" t="s">
        <v>256</v>
      </c>
      <c r="E61" t="s">
        <v>257</v>
      </c>
      <c r="F61" s="8">
        <v>0.1</v>
      </c>
      <c r="G61" s="5">
        <v>1</v>
      </c>
      <c r="H61" s="5">
        <v>1</v>
      </c>
      <c r="I61" s="3">
        <f t="shared" si="0"/>
        <v>0.1</v>
      </c>
    </row>
    <row r="62" spans="1:9" x14ac:dyDescent="0.3">
      <c r="A62" t="s">
        <v>199</v>
      </c>
      <c r="B62" t="s">
        <v>258</v>
      </c>
      <c r="C62" t="s">
        <v>259</v>
      </c>
      <c r="D62" t="s">
        <v>260</v>
      </c>
      <c r="E62" t="s">
        <v>261</v>
      </c>
      <c r="F62" s="8">
        <v>0.45</v>
      </c>
      <c r="G62" s="5">
        <v>1</v>
      </c>
      <c r="H62" s="5">
        <v>1</v>
      </c>
      <c r="I62" s="3">
        <f t="shared" si="0"/>
        <v>0.45</v>
      </c>
    </row>
    <row r="63" spans="1:9" x14ac:dyDescent="0.3">
      <c r="A63" t="s">
        <v>199</v>
      </c>
      <c r="B63" t="s">
        <v>262</v>
      </c>
      <c r="C63" t="s">
        <v>263</v>
      </c>
      <c r="D63" t="s">
        <v>264</v>
      </c>
      <c r="E63" t="s">
        <v>265</v>
      </c>
      <c r="F63" s="8">
        <v>2.4500000000000002</v>
      </c>
      <c r="G63" s="5">
        <v>1</v>
      </c>
      <c r="H63" s="5">
        <v>1</v>
      </c>
      <c r="I63" s="3">
        <f t="shared" si="0"/>
        <v>2.4500000000000002</v>
      </c>
    </row>
    <row r="64" spans="1:9" x14ac:dyDescent="0.3">
      <c r="A64" t="s">
        <v>199</v>
      </c>
      <c r="B64" t="s">
        <v>266</v>
      </c>
      <c r="C64" t="s">
        <v>267</v>
      </c>
      <c r="D64" t="s">
        <v>268</v>
      </c>
      <c r="E64" t="s">
        <v>269</v>
      </c>
      <c r="F64" s="8">
        <v>7.2</v>
      </c>
      <c r="G64" s="5">
        <v>1</v>
      </c>
      <c r="H64" s="5">
        <v>1</v>
      </c>
      <c r="I64" s="3">
        <f t="shared" si="0"/>
        <v>7.2</v>
      </c>
    </row>
    <row r="65" spans="1:9" x14ac:dyDescent="0.3">
      <c r="A65" t="s">
        <v>198</v>
      </c>
      <c r="B65" t="s">
        <v>270</v>
      </c>
      <c r="C65" t="s">
        <v>271</v>
      </c>
      <c r="D65" t="s">
        <v>272</v>
      </c>
      <c r="E65" t="s">
        <v>273</v>
      </c>
      <c r="F65" s="8">
        <v>0.1</v>
      </c>
      <c r="G65" s="5">
        <v>1</v>
      </c>
      <c r="H65" s="5">
        <v>1</v>
      </c>
      <c r="I65" s="3">
        <f t="shared" si="0"/>
        <v>0.1</v>
      </c>
    </row>
    <row r="66" spans="1:9" x14ac:dyDescent="0.3">
      <c r="A66" t="s">
        <v>198</v>
      </c>
      <c r="B66" t="s">
        <v>274</v>
      </c>
      <c r="C66" t="s">
        <v>275</v>
      </c>
      <c r="D66" t="s">
        <v>276</v>
      </c>
      <c r="E66" t="s">
        <v>277</v>
      </c>
      <c r="F66" s="8">
        <v>0.1</v>
      </c>
      <c r="G66" s="5">
        <v>1</v>
      </c>
      <c r="H66" s="5">
        <v>1</v>
      </c>
      <c r="I66" s="3">
        <f t="shared" ref="I66:I129" si="1">PRODUCT(F66,G66)</f>
        <v>0.1</v>
      </c>
    </row>
    <row r="67" spans="1:9" x14ac:dyDescent="0.3">
      <c r="A67" t="s">
        <v>198</v>
      </c>
      <c r="B67" t="s">
        <v>278</v>
      </c>
      <c r="C67" t="s">
        <v>279</v>
      </c>
      <c r="D67" t="s">
        <v>280</v>
      </c>
      <c r="E67" t="s">
        <v>281</v>
      </c>
      <c r="F67" s="8">
        <v>0.1</v>
      </c>
      <c r="G67" s="5">
        <v>3</v>
      </c>
      <c r="H67" s="5">
        <v>3</v>
      </c>
      <c r="I67" s="3">
        <f t="shared" si="1"/>
        <v>0.30000000000000004</v>
      </c>
    </row>
    <row r="68" spans="1:9" x14ac:dyDescent="0.3">
      <c r="A68" t="s">
        <v>198</v>
      </c>
      <c r="B68" t="s">
        <v>282</v>
      </c>
      <c r="C68" t="s">
        <v>283</v>
      </c>
      <c r="D68" t="s">
        <v>284</v>
      </c>
      <c r="E68" t="s">
        <v>285</v>
      </c>
      <c r="F68" s="8">
        <v>0.46</v>
      </c>
      <c r="G68" s="5">
        <v>1</v>
      </c>
      <c r="H68" s="5">
        <v>1</v>
      </c>
      <c r="I68" s="3">
        <f t="shared" si="1"/>
        <v>0.46</v>
      </c>
    </row>
    <row r="69" spans="1:9" x14ac:dyDescent="0.3">
      <c r="A69" t="s">
        <v>198</v>
      </c>
      <c r="B69" t="s">
        <v>286</v>
      </c>
      <c r="C69" t="s">
        <v>287</v>
      </c>
      <c r="D69" t="s">
        <v>288</v>
      </c>
      <c r="E69" t="s">
        <v>289</v>
      </c>
      <c r="F69" s="8">
        <v>0.39</v>
      </c>
      <c r="G69" s="5">
        <v>1</v>
      </c>
      <c r="H69" s="5">
        <v>1</v>
      </c>
      <c r="I69" s="3">
        <f t="shared" si="1"/>
        <v>0.39</v>
      </c>
    </row>
    <row r="70" spans="1:9" x14ac:dyDescent="0.3">
      <c r="A70" t="s">
        <v>200</v>
      </c>
      <c r="B70" t="s">
        <v>290</v>
      </c>
      <c r="C70" t="s">
        <v>291</v>
      </c>
      <c r="D70" t="s">
        <v>292</v>
      </c>
      <c r="E70" t="s">
        <v>293</v>
      </c>
      <c r="F70" s="8">
        <v>1.48</v>
      </c>
      <c r="G70" s="5">
        <v>1</v>
      </c>
      <c r="H70" s="5">
        <v>1</v>
      </c>
      <c r="I70" s="3">
        <f t="shared" si="1"/>
        <v>1.48</v>
      </c>
    </row>
    <row r="71" spans="1:9" x14ac:dyDescent="0.3">
      <c r="A71" t="s">
        <v>200</v>
      </c>
      <c r="B71" t="s">
        <v>294</v>
      </c>
      <c r="C71" t="s">
        <v>295</v>
      </c>
      <c r="D71" t="s">
        <v>296</v>
      </c>
      <c r="E71" t="s">
        <v>297</v>
      </c>
      <c r="F71" s="8">
        <v>0.17</v>
      </c>
      <c r="G71" s="5">
        <v>4</v>
      </c>
      <c r="H71" s="5">
        <v>4</v>
      </c>
      <c r="I71" s="3">
        <f t="shared" si="1"/>
        <v>0.68</v>
      </c>
    </row>
    <row r="72" spans="1:9" x14ac:dyDescent="0.3">
      <c r="A72" t="s">
        <v>200</v>
      </c>
      <c r="B72" t="s">
        <v>298</v>
      </c>
      <c r="C72" t="s">
        <v>299</v>
      </c>
      <c r="D72" t="s">
        <v>300</v>
      </c>
      <c r="E72" t="s">
        <v>300</v>
      </c>
      <c r="F72" s="8">
        <v>5</v>
      </c>
      <c r="G72" s="5">
        <v>1</v>
      </c>
      <c r="H72" s="5">
        <v>0</v>
      </c>
      <c r="I72" s="3">
        <f t="shared" si="1"/>
        <v>5</v>
      </c>
    </row>
  </sheetData>
  <dataValidations count="1">
    <dataValidation type="list" allowBlank="1" showInputMessage="1" showErrorMessage="1" sqref="A2:A1048576" xr:uid="{6EA8F160-1F05-40CA-8B33-5A9402007DBB}">
      <formula1>$M$8:$M$15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Green</dc:creator>
  <cp:lastModifiedBy>Timothy Green</cp:lastModifiedBy>
  <dcterms:created xsi:type="dcterms:W3CDTF">2023-01-15T19:17:04Z</dcterms:created>
  <dcterms:modified xsi:type="dcterms:W3CDTF">2023-02-26T16:38:57Z</dcterms:modified>
</cp:coreProperties>
</file>